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950" activeTab="0"/>
  </bookViews>
  <sheets>
    <sheet name="K3-PHONG 1" sheetId="1" r:id="rId1"/>
    <sheet name="K3-PHONG 2" sheetId="2" r:id="rId2"/>
    <sheet name="K9-PHONG 1" sheetId="3" r:id="rId3"/>
    <sheet name="K4-PHONG 1" sheetId="4" r:id="rId4"/>
    <sheet name="K4-PHONG 2" sheetId="5" r:id="rId5"/>
    <sheet name="K6-PHONG 1" sheetId="6" r:id="rId6"/>
    <sheet name="K5-PHONG 1" sheetId="7" r:id="rId7"/>
    <sheet name="K7-PHONG 2" sheetId="8" r:id="rId8"/>
    <sheet name="K8-PHONG 1" sheetId="9" r:id="rId9"/>
  </sheets>
  <definedNames>
    <definedName name="_xlnm.Print_Titles" localSheetId="0">'K3-PHONG 1'!$8:$8</definedName>
    <definedName name="_xlnm.Print_Titles" localSheetId="1">'K3-PHONG 2'!$8:$8</definedName>
    <definedName name="_xlnm.Print_Titles" localSheetId="3">'K4-PHONG 1'!$8:$8</definedName>
    <definedName name="_xlnm.Print_Titles" localSheetId="4">'K4-PHONG 2'!$8:$8</definedName>
    <definedName name="_xlnm.Print_Titles" localSheetId="6">'K5-PHONG 1'!$8:$8</definedName>
    <definedName name="_xlnm.Print_Titles" localSheetId="5">'K6-PHONG 1'!$8:$8</definedName>
    <definedName name="_xlnm.Print_Titles" localSheetId="7">'K7-PHONG 2'!$8:$8</definedName>
    <definedName name="_xlnm.Print_Titles" localSheetId="8">'K8-PHONG 1'!$8:$8</definedName>
    <definedName name="_xlnm.Print_Titles" localSheetId="2">'K9-PHONG 1'!$8:$8</definedName>
  </definedNames>
  <calcPr fullCalcOnLoad="1"/>
</workbook>
</file>

<file path=xl/sharedStrings.xml><?xml version="1.0" encoding="utf-8"?>
<sst xmlns="http://schemas.openxmlformats.org/spreadsheetml/2006/main" count="1099" uniqueCount="619">
  <si>
    <t>UBND THÀNH PHỐ THỦ DẦU MỘT</t>
  </si>
  <si>
    <t>PHÒNG GD&amp;ĐT TP THỦ DẦU MỘT</t>
  </si>
  <si>
    <t xml:space="preserve">DANH SÁCH  HỌC SINH DỰ THI OLYMPIC TIẾNG ANH QUA INTERNET NĂM HỌC  2012-2013 </t>
  </si>
  <si>
    <t>CẤP THÀNH PHỐ</t>
  </si>
  <si>
    <t>KHỐI : 3 - PHÒNG 1</t>
  </si>
  <si>
    <t>Khung giờ thi: 9g30' - 10g00', ngày 12/01/2013 ; 9g00' tập trung trước phòng thi, 9g15' vào phòng thi.</t>
  </si>
  <si>
    <t>TT</t>
  </si>
  <si>
    <t>Số ID</t>
  </si>
  <si>
    <t>Họ và tên</t>
  </si>
  <si>
    <t>Ngày sinh</t>
  </si>
  <si>
    <t>Lớp</t>
  </si>
  <si>
    <t>Trường</t>
  </si>
  <si>
    <t>Ghi chú</t>
  </si>
  <si>
    <t>109368869</t>
  </si>
  <si>
    <t>Tạ Hữu An</t>
  </si>
  <si>
    <t>27/05/2004</t>
  </si>
  <si>
    <t>3/4</t>
  </si>
  <si>
    <t>Tiểu học Hiệp Thành</t>
  </si>
  <si>
    <t>86493816</t>
  </si>
  <si>
    <t>Trần Tuyết Anh</t>
  </si>
  <si>
    <t>14/11/2004</t>
  </si>
  <si>
    <t>Tiểu học Nguyễn Du</t>
  </si>
  <si>
    <t>108102964</t>
  </si>
  <si>
    <t xml:space="preserve">Phạm Thanh Hải Bình  </t>
  </si>
  <si>
    <t>01/10/2004</t>
  </si>
  <si>
    <t>3/3</t>
  </si>
  <si>
    <t>109436519</t>
  </si>
  <si>
    <t>Nguyễn Bình Hải Dương</t>
  </si>
  <si>
    <t>27/06/2004</t>
  </si>
  <si>
    <t>Tiểu học Nguyễn Trãi</t>
  </si>
  <si>
    <t>106431872</t>
  </si>
  <si>
    <t>Đỗ Tiến Đặng</t>
  </si>
  <si>
    <t>25/01/2004</t>
  </si>
  <si>
    <t>3/2</t>
  </si>
  <si>
    <t>Tiểu học Định Hòa</t>
  </si>
  <si>
    <t>104976450</t>
  </si>
  <si>
    <t>Dương Nhã Đình</t>
  </si>
  <si>
    <t>11/05/2004</t>
  </si>
  <si>
    <t>Trung - Tiểu học Pétrus Ký</t>
  </si>
  <si>
    <t>91027072</t>
  </si>
  <si>
    <t>Nguyễn Tấn Hải</t>
  </si>
  <si>
    <t>04/03/2004</t>
  </si>
  <si>
    <t>3/6</t>
  </si>
  <si>
    <t>Bùi Trung Hiếu</t>
  </si>
  <si>
    <t>102432373</t>
  </si>
  <si>
    <t xml:space="preserve">Nguyễn Mạnh Hùng  </t>
  </si>
  <si>
    <t>03/04/2004</t>
  </si>
  <si>
    <t>110569046</t>
  </si>
  <si>
    <t>Võ Quốc Huy</t>
  </si>
  <si>
    <t>06/03/2004</t>
  </si>
  <si>
    <t>3/1</t>
  </si>
  <si>
    <t>Lý Thu  Hương</t>
  </si>
  <si>
    <t>104803161</t>
  </si>
  <si>
    <t>Nguyễn Lưu Bảo Khanh</t>
  </si>
  <si>
    <t>3A</t>
  </si>
  <si>
    <t>Trung Tiểu học Việt Anh</t>
  </si>
  <si>
    <t>105693995</t>
  </si>
  <si>
    <t>Trần Ngọc Đăng Khanh</t>
  </si>
  <si>
    <t>23/03/2004</t>
  </si>
  <si>
    <t>110570199</t>
  </si>
  <si>
    <t xml:space="preserve">Đỗ Anh Khoa  </t>
  </si>
  <si>
    <t>110385386</t>
  </si>
  <si>
    <t xml:space="preserve">Bùi Trung Kiên </t>
  </si>
  <si>
    <t>17/04/2004</t>
  </si>
  <si>
    <t xml:space="preserve">Tiểu học Phú Mỹ </t>
  </si>
  <si>
    <t>108918379</t>
  </si>
  <si>
    <t xml:space="preserve">Ngô Đặng Vàng Kim  </t>
  </si>
  <si>
    <t>02/07/2005</t>
  </si>
  <si>
    <t>Lý Quế  Kim</t>
  </si>
  <si>
    <t>19/01/2004</t>
  </si>
  <si>
    <t>109044103</t>
  </si>
  <si>
    <t xml:space="preserve">Vày Thượng Gia Lạc  </t>
  </si>
  <si>
    <t>28/09/2005</t>
  </si>
  <si>
    <t>Lai Hoàng Lam</t>
  </si>
  <si>
    <t>28/05/2004</t>
  </si>
  <si>
    <t>Tiểu học Lê Hồng Phong</t>
  </si>
  <si>
    <t>Phạm Hoàng Trúc Lam</t>
  </si>
  <si>
    <t>04/10/2004</t>
  </si>
  <si>
    <t>Tiểu học Phú Lợi</t>
  </si>
  <si>
    <t>Hoàng Thị Ngọc Linh</t>
  </si>
  <si>
    <t>Nguyễn Hồng Linh</t>
  </si>
  <si>
    <t>17/11/2004</t>
  </si>
  <si>
    <t>107265311</t>
  </si>
  <si>
    <t xml:space="preserve">Bùi Thị Xuân Mai  </t>
  </si>
  <si>
    <t>01/05/2004</t>
  </si>
  <si>
    <t>109205469</t>
  </si>
  <si>
    <t>Nguyễn Trần Xuân Mai</t>
  </si>
  <si>
    <t>09/02/2014</t>
  </si>
  <si>
    <t>Tiểu học Phú Thọ 1</t>
  </si>
  <si>
    <t>110562268</t>
  </si>
  <si>
    <t>Nguyễn Hoàng Minh</t>
  </si>
  <si>
    <t>11/09/2004</t>
  </si>
  <si>
    <t>110563905</t>
  </si>
  <si>
    <t xml:space="preserve">Nguyễn Kim Ngân  </t>
  </si>
  <si>
    <t>15/12/2004</t>
  </si>
  <si>
    <t>104712316</t>
  </si>
  <si>
    <t>Lê Thị Thanh Ngân</t>
  </si>
  <si>
    <t>27/01/2004</t>
  </si>
  <si>
    <t>Thái Ngân</t>
  </si>
  <si>
    <t>106389361</t>
  </si>
  <si>
    <t>Nguyễn Dương Phương Nghi</t>
  </si>
  <si>
    <t>24/05/2004</t>
  </si>
  <si>
    <t>Trần Nguyễn Trọng Nghĩa</t>
  </si>
  <si>
    <t>13/03/2004</t>
  </si>
  <si>
    <t>Tiểu học Phú Hòa 1</t>
  </si>
  <si>
    <t>107372149</t>
  </si>
  <si>
    <t>Cao Yến Nhung</t>
  </si>
  <si>
    <t>23/01/2004</t>
  </si>
  <si>
    <t>106520825</t>
  </si>
  <si>
    <t>Nguyễn Ngọc Bích Như</t>
  </si>
  <si>
    <t>20/06/2004</t>
  </si>
  <si>
    <t>Trương Nguyễn Quỳnh Như</t>
  </si>
  <si>
    <t>29/01/2004</t>
  </si>
  <si>
    <t>Thủ Dầu Một, ngày ___tháng ___năm 2013</t>
  </si>
  <si>
    <t>Người lập</t>
  </si>
  <si>
    <t>Chủ tịch</t>
  </si>
  <si>
    <t>Lê Minh Tiến</t>
  </si>
  <si>
    <t>KHỐI : 3 - PHÒNG 2</t>
  </si>
  <si>
    <t>104812045</t>
  </si>
  <si>
    <t xml:space="preserve">Trần Bá Phúc  </t>
  </si>
  <si>
    <t>09/07/2004</t>
  </si>
  <si>
    <t>Chế Nguyện Ngọc Phương</t>
  </si>
  <si>
    <t>08.10.2004</t>
  </si>
  <si>
    <t>Lê Nguyễn Đông Quân</t>
  </si>
  <si>
    <t>108008478</t>
  </si>
  <si>
    <t>Nguyễn Minh Quốc</t>
  </si>
  <si>
    <t>105261614</t>
  </si>
  <si>
    <t>Phạm Tú Quyên</t>
  </si>
  <si>
    <t>27/04/2004</t>
  </si>
  <si>
    <t>Nguyễn Như  Quỳnh</t>
  </si>
  <si>
    <t>01/01/2004</t>
  </si>
  <si>
    <t>109103453</t>
  </si>
  <si>
    <t>Huỳnh Thanh Tâm</t>
  </si>
  <si>
    <t>3/9</t>
  </si>
  <si>
    <t>105192774</t>
  </si>
  <si>
    <t>Nguyễn Thanh Tâm</t>
  </si>
  <si>
    <t>27/08/2004</t>
  </si>
  <si>
    <t>108803896</t>
  </si>
  <si>
    <t>Nguyễn Nhật Tân</t>
  </si>
  <si>
    <t>23/09/2004</t>
  </si>
  <si>
    <t>Nguyễn Phúc Thanh </t>
  </si>
  <si>
    <t>19/12/2004</t>
  </si>
  <si>
    <t>106203063</t>
  </si>
  <si>
    <t xml:space="preserve">Nguyễn Diệp Như Thanh  </t>
  </si>
  <si>
    <t>14/04/2004</t>
  </si>
  <si>
    <t>110377678</t>
  </si>
  <si>
    <t xml:space="preserve">Nguyễn Lê Lâm Thanh  </t>
  </si>
  <si>
    <t>106901805</t>
  </si>
  <si>
    <t xml:space="preserve">Chu Lê Phương Thảo  </t>
  </si>
  <si>
    <t>19/10/2004</t>
  </si>
  <si>
    <t>110573449</t>
  </si>
  <si>
    <t>Nguyễn Anh Thi</t>
  </si>
  <si>
    <t>110321412</t>
  </si>
  <si>
    <t>Châu Ngọc Thịnh</t>
  </si>
  <si>
    <t>Huỳnh Lê Phúc Thịnh</t>
  </si>
  <si>
    <t>23/11/2004</t>
  </si>
  <si>
    <t>107396994</t>
  </si>
  <si>
    <t>Thân Ngọc Minh Thu</t>
  </si>
  <si>
    <t>18/06/2004</t>
  </si>
  <si>
    <t>109382705</t>
  </si>
  <si>
    <t xml:space="preserve">Nguyễn Hoàng Anh Thư </t>
  </si>
  <si>
    <t>10/01/2004</t>
  </si>
  <si>
    <t>3/5</t>
  </si>
  <si>
    <t>Nguyễn Thủy Tiên</t>
  </si>
  <si>
    <t>22/06/2004</t>
  </si>
  <si>
    <t>Nguyễn Viết Đồng Tiến</t>
  </si>
  <si>
    <t>16/10/2004</t>
  </si>
  <si>
    <t>106521062</t>
  </si>
  <si>
    <t>Lê Phạm Diễm Trang</t>
  </si>
  <si>
    <t>08/10/2004</t>
  </si>
  <si>
    <t>Phạm Thị Khánh Trâm</t>
  </si>
  <si>
    <t>18/01/2004</t>
  </si>
  <si>
    <t>Trương Bảo  Trân</t>
  </si>
  <si>
    <t>30/11/2004</t>
  </si>
  <si>
    <t>110514902</t>
  </si>
  <si>
    <t>Nguyễn Liêm Trinh</t>
  </si>
  <si>
    <t>18/02/2004</t>
  </si>
  <si>
    <t>104641593</t>
  </si>
  <si>
    <t>Nguyễn Thành Trung</t>
  </si>
  <si>
    <t>11/04/2004</t>
  </si>
  <si>
    <t>104278038</t>
  </si>
  <si>
    <t>Lý Minh Tuấn</t>
  </si>
  <si>
    <t>109350671</t>
  </si>
  <si>
    <t>Hà Minh Tuyết</t>
  </si>
  <si>
    <t>28/02/2004</t>
  </si>
  <si>
    <t>Lư Mỹ Uyên</t>
  </si>
  <si>
    <t>21/12/2004</t>
  </si>
  <si>
    <t>Đào Đại Vũ</t>
  </si>
  <si>
    <t>22/09/2004</t>
  </si>
  <si>
    <t>110835383</t>
  </si>
  <si>
    <t>Nguyễn Cao Minh Vy</t>
  </si>
  <si>
    <t>04/12/2004</t>
  </si>
  <si>
    <t>106204824</t>
  </si>
  <si>
    <t>Trần Ngọc Thảo Vy</t>
  </si>
  <si>
    <t>110555728</t>
  </si>
  <si>
    <t>Mai Trần Như Ý</t>
  </si>
  <si>
    <t>28/11/2004</t>
  </si>
  <si>
    <t>Trần Ngọc Như Ý</t>
  </si>
  <si>
    <t>24/10/2004</t>
  </si>
  <si>
    <t>KHỐI : 4 - PHÒNG 1</t>
  </si>
  <si>
    <t>KHỐI : 4 - PHÒNG 2</t>
  </si>
  <si>
    <t>Khung giờ thi: 7g30' - 08g00', ngày 12/01/2013 ; 7g00' tập trung trước phòng thi, 7g15' vào phòng thi.</t>
  </si>
  <si>
    <t>Bùi Tô Quế Anh</t>
  </si>
  <si>
    <t>17/01/2003</t>
  </si>
  <si>
    <t>4/1</t>
  </si>
  <si>
    <t>Chung Minh Anh</t>
  </si>
  <si>
    <t>05/07/2003</t>
  </si>
  <si>
    <t>4/2</t>
  </si>
  <si>
    <t>110568986</t>
  </si>
  <si>
    <t>Phạm Trịnh Gia Bảo</t>
  </si>
  <si>
    <t>26/08/2003</t>
  </si>
  <si>
    <t>110580437</t>
  </si>
  <si>
    <t>Hồ Trần Chinh</t>
  </si>
  <si>
    <t>107163219</t>
  </si>
  <si>
    <t>Lê Đăng Nhật Dương</t>
  </si>
  <si>
    <t>13/10/2003</t>
  </si>
  <si>
    <t>110568882</t>
  </si>
  <si>
    <t xml:space="preserve">Nguyễn Phương Bình Dương </t>
  </si>
  <si>
    <t>06/02/2003</t>
  </si>
  <si>
    <t>4/3</t>
  </si>
  <si>
    <t>Trần Ngọc  Đoan</t>
  </si>
  <si>
    <t>19/01/2003</t>
  </si>
  <si>
    <t>4/4</t>
  </si>
  <si>
    <t>106469288</t>
  </si>
  <si>
    <t>Đinh Thị Trúc Giang</t>
  </si>
  <si>
    <t>31/08/2003</t>
  </si>
  <si>
    <t>105438847</t>
  </si>
  <si>
    <t xml:space="preserve">Trương Lê Quỳnh Hoa  </t>
  </si>
  <si>
    <t>04/10/2003</t>
  </si>
  <si>
    <t>4/7</t>
  </si>
  <si>
    <t>105872896</t>
  </si>
  <si>
    <t xml:space="preserve">Phạm Quang Hưng  </t>
  </si>
  <si>
    <t>28/10/2003</t>
  </si>
  <si>
    <t>Nguyễn Lê Quốc Hưng</t>
  </si>
  <si>
    <t>13/04/2003</t>
  </si>
  <si>
    <t>Trần Ngọc Thái Hưng</t>
  </si>
  <si>
    <t>18/03/2003</t>
  </si>
  <si>
    <t>4/6</t>
  </si>
  <si>
    <t>110832320</t>
  </si>
  <si>
    <t>Nguyễn Quang Khải</t>
  </si>
  <si>
    <t>11/10/2003</t>
  </si>
  <si>
    <t>105039892</t>
  </si>
  <si>
    <t>Văn Hoàng Khang</t>
  </si>
  <si>
    <t>20/07/2003</t>
  </si>
  <si>
    <t>104586815</t>
  </si>
  <si>
    <t>Nguyễn Lư Đăng Khoa</t>
  </si>
  <si>
    <t>28/06/2003</t>
  </si>
  <si>
    <t>Phạm Ngọc Anh Khoa</t>
  </si>
  <si>
    <t>06/04/2003</t>
  </si>
  <si>
    <t>4/5</t>
  </si>
  <si>
    <t>Trịnh Vũ Huy Lâm</t>
  </si>
  <si>
    <t>04/08/2003</t>
  </si>
  <si>
    <t>91400927</t>
  </si>
  <si>
    <t>Lê Hồ Huy Linh</t>
  </si>
  <si>
    <t>25/05/2003</t>
  </si>
  <si>
    <t>Đỗ Thành  Lộc</t>
  </si>
  <si>
    <t>104788479</t>
  </si>
  <si>
    <t xml:space="preserve">Nguyễn Trần Công Minh  </t>
  </si>
  <si>
    <t>20/02/2003</t>
  </si>
  <si>
    <t>Bùi Thị Ngọc Minh</t>
  </si>
  <si>
    <t>30/01/2003</t>
  </si>
  <si>
    <t>4/9</t>
  </si>
  <si>
    <t>Đoàn Thùy Minh</t>
  </si>
  <si>
    <t>02/08/2003</t>
  </si>
  <si>
    <t>Nguyễn Vũ Hải Minh</t>
  </si>
  <si>
    <t>Ngô Trần Hoàng Ngân</t>
  </si>
  <si>
    <t>20/10/2003</t>
  </si>
  <si>
    <t>Nguyễn Thị Kim Ngân</t>
  </si>
  <si>
    <t>23/04/2003</t>
  </si>
  <si>
    <t>Văn Võ Hạnh Nguyên </t>
  </si>
  <si>
    <t>105777968</t>
  </si>
  <si>
    <t xml:space="preserve">Trần Tú Nhi  </t>
  </si>
  <si>
    <t>21/08/2003</t>
  </si>
  <si>
    <t>Hồ Trần Yến Nhi</t>
  </si>
  <si>
    <t>04/06/2003</t>
  </si>
  <si>
    <t>105993728</t>
  </si>
  <si>
    <t>Ngô Hạnh Nhi</t>
  </si>
  <si>
    <t>18/10/2003</t>
  </si>
  <si>
    <t>110282035</t>
  </si>
  <si>
    <t>Nguyễn Mỹ Phương Nhi</t>
  </si>
  <si>
    <t>25/04/2003</t>
  </si>
  <si>
    <t>104409296</t>
  </si>
  <si>
    <t>Nguyễn Trần Thúy Nhi</t>
  </si>
  <si>
    <t>06/09/2003</t>
  </si>
  <si>
    <t>Trần Huỳnh Thảo Nhi</t>
  </si>
  <si>
    <t>4B</t>
  </si>
  <si>
    <t>110833932</t>
  </si>
  <si>
    <t>Nguyễn Huỳnh Hoàng Phúc</t>
  </si>
  <si>
    <t>04/05/2003</t>
  </si>
  <si>
    <t>Trần Lê Thiên Phúc</t>
  </si>
  <si>
    <t>30/10/2003</t>
  </si>
  <si>
    <t>110565904</t>
  </si>
  <si>
    <t>Nguyễn Huuỳnh Như Phương</t>
  </si>
  <si>
    <t>19/03/2003</t>
  </si>
  <si>
    <t>110580067</t>
  </si>
  <si>
    <t>Lê Võ Nhật Quang</t>
  </si>
  <si>
    <t>28/05/2003</t>
  </si>
  <si>
    <t>105262073</t>
  </si>
  <si>
    <t>Phạm Hương Quân</t>
  </si>
  <si>
    <t>04/01/2003</t>
  </si>
  <si>
    <t>Vũ Minh Quân</t>
  </si>
  <si>
    <t>Lê Ngọc Thúy Quỳnh</t>
  </si>
  <si>
    <t>107498610</t>
  </si>
  <si>
    <t>Nguyễn Thành Thái</t>
  </si>
  <si>
    <t>02/01/2003</t>
  </si>
  <si>
    <t>Nguyễn Ngọc Thanh Thanh</t>
  </si>
  <si>
    <t>105140703</t>
  </si>
  <si>
    <t>Lâm Trúc  Thảo</t>
  </si>
  <si>
    <t>04/02/2003</t>
  </si>
  <si>
    <t>Nguyễn Phạm Duy Thảo</t>
  </si>
  <si>
    <t>06/06/2003</t>
  </si>
  <si>
    <t>108372308</t>
  </si>
  <si>
    <t>Trần Đức Thắng</t>
  </si>
  <si>
    <t>03/02/2003</t>
  </si>
  <si>
    <t>105965924</t>
  </si>
  <si>
    <t xml:space="preserve">Huỳnh Vân Thùy  </t>
  </si>
  <si>
    <t>16/01/2003</t>
  </si>
  <si>
    <t>87968108</t>
  </si>
  <si>
    <t xml:space="preserve">Trần Minh Thư  </t>
  </si>
  <si>
    <t>24/12/2003</t>
  </si>
  <si>
    <t>Nguyễn Anh Thư</t>
  </si>
  <si>
    <t>19/09/2003</t>
  </si>
  <si>
    <t>Nguyễn Thị Hoài Thương</t>
  </si>
  <si>
    <t>4/</t>
  </si>
  <si>
    <t>105452530</t>
  </si>
  <si>
    <t>Thái Lê Hoài Thương</t>
  </si>
  <si>
    <t>02/05/2003</t>
  </si>
  <si>
    <t>Nguyễn Vũ Minh Thy </t>
  </si>
  <si>
    <t>107049030</t>
  </si>
  <si>
    <t xml:space="preserve">Trương Bùi Hà Tiên  </t>
  </si>
  <si>
    <t>25/01/2003</t>
  </si>
  <si>
    <t>Phan Nguyễn Bảo Trâm</t>
  </si>
  <si>
    <t>29/10/2003</t>
  </si>
  <si>
    <t>105372581</t>
  </si>
  <si>
    <t>Võ Lục Thanh Triết</t>
  </si>
  <si>
    <t>29/11/2003</t>
  </si>
  <si>
    <t>105335319</t>
  </si>
  <si>
    <t>Hồ Duệ Trung</t>
  </si>
  <si>
    <t>08/03/2003</t>
  </si>
  <si>
    <t>110562878</t>
  </si>
  <si>
    <t>Phạm Đức Tuệ</t>
  </si>
  <si>
    <t>02/09/2003</t>
  </si>
  <si>
    <t>Nguyễn Thanh Tùng</t>
  </si>
  <si>
    <t>21/12/2003</t>
  </si>
  <si>
    <t>66713143</t>
  </si>
  <si>
    <t>Nguyễn Khánh Uyên</t>
  </si>
  <si>
    <t>11/09/2003</t>
  </si>
  <si>
    <t>103903485</t>
  </si>
  <si>
    <t xml:space="preserve">Trần Quang Vinh  </t>
  </si>
  <si>
    <t xml:space="preserve">Tiểu học Trần Phú </t>
  </si>
  <si>
    <t>Tiểu học Phú Hòa 2</t>
  </si>
  <si>
    <t>Tiểu học Tương Bình Hiệp</t>
  </si>
  <si>
    <t>KHỐI : 5 - PHÒNG 1</t>
  </si>
  <si>
    <t>Khung giờ thi: 8g30' - 09g00', ngày 12/01/2013 ; 8g00' tập trung trước phòng thi, 8g15' vào phòng thi.</t>
  </si>
  <si>
    <t>Nguyễn Mỹ An</t>
  </si>
  <si>
    <t>22/02/2002</t>
  </si>
  <si>
    <t>5/4</t>
  </si>
  <si>
    <t>110390691</t>
  </si>
  <si>
    <t xml:space="preserve">Trần Hương Anh  </t>
  </si>
  <si>
    <t>24/08/2002</t>
  </si>
  <si>
    <t>104552728</t>
  </si>
  <si>
    <t>Phùng Trương Minh Anh</t>
  </si>
  <si>
    <t>19/05/2002</t>
  </si>
  <si>
    <t>5/6</t>
  </si>
  <si>
    <t>Phạm Hồng Ngân Châu</t>
  </si>
  <si>
    <t>15/05/2002</t>
  </si>
  <si>
    <t>5/3</t>
  </si>
  <si>
    <t>110518818</t>
  </si>
  <si>
    <t xml:space="preserve">Văn Công Đạt </t>
  </si>
  <si>
    <t>09/12/2012</t>
  </si>
  <si>
    <t>5/5</t>
  </si>
  <si>
    <t>105613248</t>
  </si>
  <si>
    <t xml:space="preserve">Nguyễn Minh Đức  </t>
  </si>
  <si>
    <t>18/02/2002</t>
  </si>
  <si>
    <t>Đào Trung  Hiếu</t>
  </si>
  <si>
    <t>23/01/2002</t>
  </si>
  <si>
    <t>5/2</t>
  </si>
  <si>
    <t>110842869</t>
  </si>
  <si>
    <t>Nguyễn Ngọc Hoàng Huy</t>
  </si>
  <si>
    <t>06/05/2002</t>
  </si>
  <si>
    <t>105909152</t>
  </si>
  <si>
    <t>Trần Quốc Huy</t>
  </si>
  <si>
    <t>25/10/2002</t>
  </si>
  <si>
    <t>Đỗ Nguyễn Đăng Khoa</t>
  </si>
  <si>
    <t>29/01/2002</t>
  </si>
  <si>
    <t>5/7</t>
  </si>
  <si>
    <t>Phạm Tuấn Kiệt</t>
  </si>
  <si>
    <t>08/08/2002</t>
  </si>
  <si>
    <t>101983218</t>
  </si>
  <si>
    <t xml:space="preserve">Huỳnh Ngọc Thiên Kim  </t>
  </si>
  <si>
    <t>28/10/2002</t>
  </si>
  <si>
    <t>87671749</t>
  </si>
  <si>
    <t xml:space="preserve">Vương Nguyễn Như Kim  </t>
  </si>
  <si>
    <t>11/07/2002</t>
  </si>
  <si>
    <t>110828822</t>
  </si>
  <si>
    <t>Nguyễn Hồng Diễm Kim</t>
  </si>
  <si>
    <t>5/1</t>
  </si>
  <si>
    <t>Võ Điền Kim</t>
  </si>
  <si>
    <t>08/01/2002</t>
  </si>
  <si>
    <t>106481955</t>
  </si>
  <si>
    <t>Lê Trần Thiên Nga</t>
  </si>
  <si>
    <t>13/05/2002</t>
  </si>
  <si>
    <t>105258663</t>
  </si>
  <si>
    <t xml:space="preserve">Nguyễn Lâm Hồng Ngọc  </t>
  </si>
  <si>
    <t>27/11/2002</t>
  </si>
  <si>
    <t>110585422</t>
  </si>
  <si>
    <t>Thái Ngọc</t>
  </si>
  <si>
    <t>05/03/2002</t>
  </si>
  <si>
    <t>Trần Thị Thanh Ngọc</t>
  </si>
  <si>
    <t>17/06/2002</t>
  </si>
  <si>
    <t>110578505</t>
  </si>
  <si>
    <t>Đoàn Minh Nguyên</t>
  </si>
  <si>
    <t>13/09/2002</t>
  </si>
  <si>
    <t xml:space="preserve">Trần Thụy Minh Nguyệt  </t>
  </si>
  <si>
    <t>18/11/2002</t>
  </si>
  <si>
    <t>76402417</t>
  </si>
  <si>
    <t>Lê Thụy Phương Nhiên</t>
  </si>
  <si>
    <t>11/01/2002</t>
  </si>
  <si>
    <t>Đồng Nhật Quỳnh Như</t>
  </si>
  <si>
    <t>19/06/2002</t>
  </si>
  <si>
    <t>110852253</t>
  </si>
  <si>
    <t xml:space="preserve">Bùi Minh Quân </t>
  </si>
  <si>
    <t>14/11/2002</t>
  </si>
  <si>
    <t>106757618</t>
  </si>
  <si>
    <t>Nguyễn Minh Quân</t>
  </si>
  <si>
    <t>03/09/2002</t>
  </si>
  <si>
    <t>109639839</t>
  </si>
  <si>
    <t>Nguyễn Thị Thu Sương</t>
  </si>
  <si>
    <t>110577779</t>
  </si>
  <si>
    <t xml:space="preserve">Từ Hoàng Thanh  </t>
  </si>
  <si>
    <t>09/11/2002</t>
  </si>
  <si>
    <t>Nguyễn Thị Thanh Thiên</t>
  </si>
  <si>
    <t>17/01/2002</t>
  </si>
  <si>
    <t>Đỗ Minh  Thuận</t>
  </si>
  <si>
    <t>01/06/2002</t>
  </si>
  <si>
    <t>Đỗ Thị Anh Thư</t>
  </si>
  <si>
    <t>06/11/2002</t>
  </si>
  <si>
    <t>110818744</t>
  </si>
  <si>
    <t>Hồ Châu Bảo Trâm</t>
  </si>
  <si>
    <t>21/12/2002</t>
  </si>
  <si>
    <t>91481482</t>
  </si>
  <si>
    <t>Lý Minh Tú</t>
  </si>
  <si>
    <t>22/11/2002</t>
  </si>
  <si>
    <t>Nguyễn Dương Mộng Tuyền</t>
  </si>
  <si>
    <t>04/03/2002</t>
  </si>
  <si>
    <t>Dương Hoàng Phương Uyên</t>
  </si>
  <si>
    <t>03/03/2002</t>
  </si>
  <si>
    <t>Đoàn Hoàng Minh Uyên</t>
  </si>
  <si>
    <t>19/04/2002</t>
  </si>
  <si>
    <t>66715055</t>
  </si>
  <si>
    <t>Nguyễn Thanh Uyên</t>
  </si>
  <si>
    <t>16/04/2002</t>
  </si>
  <si>
    <t>Trần Phương Uyên</t>
  </si>
  <si>
    <t>85478613</t>
  </si>
  <si>
    <t>Hồ Ngọc Châu Vân</t>
  </si>
  <si>
    <t>27/07/2002</t>
  </si>
  <si>
    <t>110035063</t>
  </si>
  <si>
    <t>Lý Hồng Vy</t>
  </si>
  <si>
    <t>KHỐI : 6 - PHÒNG 1</t>
  </si>
  <si>
    <t>KHỐI : 7 - PHÒNG 1</t>
  </si>
  <si>
    <t>KHỐI : 8 - PHÒNG 1</t>
  </si>
  <si>
    <t>KHỐI : 9 - PHÒNG 1</t>
  </si>
  <si>
    <t>Nguyễn Thiên Anh</t>
  </si>
  <si>
    <t>20/08/2001</t>
  </si>
  <si>
    <t>6A1</t>
  </si>
  <si>
    <t>Nguyễn Công Trung Hiếu</t>
  </si>
  <si>
    <t>24/05/2001</t>
  </si>
  <si>
    <t>THCS Phú Cường</t>
  </si>
  <si>
    <t xml:space="preserve">Đoàn Trần Đông Sơn </t>
  </si>
  <si>
    <t>11/10/2001</t>
  </si>
  <si>
    <t>104713648</t>
  </si>
  <si>
    <t xml:space="preserve">Nguyễn Hoàng Phúc </t>
  </si>
  <si>
    <t>20/07/2001</t>
  </si>
  <si>
    <t>74298218</t>
  </si>
  <si>
    <t>Trần Khả Ái</t>
  </si>
  <si>
    <t>21/10/2000</t>
  </si>
  <si>
    <t>7A2</t>
  </si>
  <si>
    <t xml:space="preserve">Bùi Nguyễn Minh Anh </t>
  </si>
  <si>
    <t>06/03/2000</t>
  </si>
  <si>
    <t>7A10</t>
  </si>
  <si>
    <t xml:space="preserve">THCS Chu Văn An </t>
  </si>
  <si>
    <t>88214605</t>
  </si>
  <si>
    <t xml:space="preserve">Võ Thanh Châu </t>
  </si>
  <si>
    <t>24/04/2000</t>
  </si>
  <si>
    <t>106689437</t>
  </si>
  <si>
    <t>Nguyễn Đinh Vương Dũng</t>
  </si>
  <si>
    <t>24/11/2000</t>
  </si>
  <si>
    <t>7A9</t>
  </si>
  <si>
    <t>109945958</t>
  </si>
  <si>
    <t xml:space="preserve">Trần Hoàng Duy </t>
  </si>
  <si>
    <t>10/06/2000</t>
  </si>
  <si>
    <t>7A11</t>
  </si>
  <si>
    <t>90433712</t>
  </si>
  <si>
    <t xml:space="preserve">Đặng Ngọc Dương </t>
  </si>
  <si>
    <t>05/12/2000</t>
  </si>
  <si>
    <t>Nguyễn Ngọc Linh Đan</t>
  </si>
  <si>
    <t>12/03/2000</t>
  </si>
  <si>
    <t>THCS Nguyễn Văn Cừ</t>
  </si>
  <si>
    <t>104581908</t>
  </si>
  <si>
    <t xml:space="preserve">Bùi Việt Hà </t>
  </si>
  <si>
    <t>01/08/2000</t>
  </si>
  <si>
    <t xml:space="preserve">Nguyễn Nhật Huy </t>
  </si>
  <si>
    <t>26/10/2000</t>
  </si>
  <si>
    <t>7A6</t>
  </si>
  <si>
    <t>THCS Nguyễn Thị Minh Khai</t>
  </si>
  <si>
    <t>Trương Lê Quỳnh Hương</t>
  </si>
  <si>
    <t>26/06/2000</t>
  </si>
  <si>
    <t>104622427</t>
  </si>
  <si>
    <t xml:space="preserve">Trần Nguyễn Bảo Khang </t>
  </si>
  <si>
    <t>20/01/2000</t>
  </si>
  <si>
    <t>106877980</t>
  </si>
  <si>
    <t>Trần Duy Khanh</t>
  </si>
  <si>
    <t>31/08/2000</t>
  </si>
  <si>
    <t>7A1</t>
  </si>
  <si>
    <t>Đinh Trần Khánh Linh</t>
  </si>
  <si>
    <t>28/02/2000</t>
  </si>
  <si>
    <t>7A8</t>
  </si>
  <si>
    <t>THCS Nguyễn Viết Xuân</t>
  </si>
  <si>
    <t>Hu Gia Linh</t>
  </si>
  <si>
    <t>15/11/2000</t>
  </si>
  <si>
    <t>104516001</t>
  </si>
  <si>
    <t xml:space="preserve">Trương Minh Long </t>
  </si>
  <si>
    <t>08/08/2000</t>
  </si>
  <si>
    <t>108968635</t>
  </si>
  <si>
    <t xml:space="preserve">Lưu Minh long </t>
  </si>
  <si>
    <t>09/04/2000</t>
  </si>
  <si>
    <t>Nguyễn Thị Ngọc Mai</t>
  </si>
  <si>
    <t>30/03/2000</t>
  </si>
  <si>
    <t>7A</t>
  </si>
  <si>
    <t>THCS Hoà Phú</t>
  </si>
  <si>
    <t>Dương Ngọc Minh</t>
  </si>
  <si>
    <t>19/10/2000</t>
  </si>
  <si>
    <t xml:space="preserve">Vương Tiểu My </t>
  </si>
  <si>
    <t>15/02/2000</t>
  </si>
  <si>
    <t>Trương Thị Tuyết Nga</t>
  </si>
  <si>
    <t>06/10/2000</t>
  </si>
  <si>
    <t>Lý Phúc Thanh Ngân</t>
  </si>
  <si>
    <t>19/12/2000</t>
  </si>
  <si>
    <t>THCS Chánh Nghĩa</t>
  </si>
  <si>
    <t>Huỳnh Mỹ Ngọc</t>
  </si>
  <si>
    <t>19/06/2000</t>
  </si>
  <si>
    <t>7A5</t>
  </si>
  <si>
    <t>THCS Tương Bình Hiệp</t>
  </si>
  <si>
    <t>Phùng Minh Ngọc</t>
  </si>
  <si>
    <t>03/09/2000</t>
  </si>
  <si>
    <t xml:space="preserve">Lê Ngọc Bảo Nguyên </t>
  </si>
  <si>
    <t>17/11/2000</t>
  </si>
  <si>
    <t>105396460</t>
  </si>
  <si>
    <t>Nguyễn Thành Nhân</t>
  </si>
  <si>
    <t>02/12/2000</t>
  </si>
  <si>
    <t>104942860</t>
  </si>
  <si>
    <t xml:space="preserve">Hoàng Thị Yến Nhi </t>
  </si>
  <si>
    <t>08/01/2000</t>
  </si>
  <si>
    <t>105066126</t>
  </si>
  <si>
    <t xml:space="preserve">Nguyễn Ngọc Hoàng Nhi </t>
  </si>
  <si>
    <t>18/02/2000</t>
  </si>
  <si>
    <t>105194492</t>
  </si>
  <si>
    <t xml:space="preserve">Phạm Ngô Diễm Phúc </t>
  </si>
  <si>
    <t>05/11/2000</t>
  </si>
  <si>
    <t>106950878</t>
  </si>
  <si>
    <t xml:space="preserve">Nguyễn Yến Phụng </t>
  </si>
  <si>
    <t>30/01/2000</t>
  </si>
  <si>
    <t>Nguyễn Ngọc Minh Phương</t>
  </si>
  <si>
    <t>02/06/2000</t>
  </si>
  <si>
    <t>74547557</t>
  </si>
  <si>
    <t xml:space="preserve">Vũ Hà Phương </t>
  </si>
  <si>
    <t>01/02/2000</t>
  </si>
  <si>
    <t>Trần Vương Minh Quân</t>
  </si>
  <si>
    <t>03/04/2000</t>
  </si>
  <si>
    <t>Nguyễn Minh Tân</t>
  </si>
  <si>
    <t>07/02/2000</t>
  </si>
  <si>
    <t>90073260</t>
  </si>
  <si>
    <t xml:space="preserve">Hà Vân Thanh </t>
  </si>
  <si>
    <t>108227471</t>
  </si>
  <si>
    <t xml:space="preserve">Nguyễn Hữu Đông Thành </t>
  </si>
  <si>
    <t>09/12/2000</t>
  </si>
  <si>
    <t>104788999</t>
  </si>
  <si>
    <t xml:space="preserve">Nguyễn Phương Thảo </t>
  </si>
  <si>
    <t>01/01/2000</t>
  </si>
  <si>
    <t xml:space="preserve">Nguyễn Phi Thìn </t>
  </si>
  <si>
    <t>07/09/2000</t>
  </si>
  <si>
    <t>104484653</t>
  </si>
  <si>
    <t>Lê Hồng Thụy</t>
  </si>
  <si>
    <t>19/03/2000</t>
  </si>
  <si>
    <t>104636314</t>
  </si>
  <si>
    <t xml:space="preserve">Lý Hồng Mai Thy </t>
  </si>
  <si>
    <t>02/01/2000</t>
  </si>
  <si>
    <t xml:space="preserve">Lê Minh Tiến </t>
  </si>
  <si>
    <t>14/08/2000</t>
  </si>
  <si>
    <t>110359477</t>
  </si>
  <si>
    <t>Nguyễn Đức Toàn</t>
  </si>
  <si>
    <t>22/01/2000</t>
  </si>
  <si>
    <t>Nguyễn Thanh Trúc</t>
  </si>
  <si>
    <t>06/06/2000</t>
  </si>
  <si>
    <t>THCS Phú Mỹ</t>
  </si>
  <si>
    <t>Nguyễn Thị Thanh Trúc</t>
  </si>
  <si>
    <t>26/11/2000</t>
  </si>
  <si>
    <t>Nguyễn Cẩm Vân</t>
  </si>
  <si>
    <t>27/02/2000</t>
  </si>
  <si>
    <t>7A3</t>
  </si>
  <si>
    <t>70595753</t>
  </si>
  <si>
    <t xml:space="preserve">Quách Thiều Minh </t>
  </si>
  <si>
    <t>29/01/1998</t>
  </si>
  <si>
    <t>9A9</t>
  </si>
  <si>
    <t>87886360</t>
  </si>
  <si>
    <t xml:space="preserve">Nguyễn Bình Hải Đăng </t>
  </si>
  <si>
    <t>10/01/1998</t>
  </si>
  <si>
    <t>9A11</t>
  </si>
  <si>
    <t>105928962</t>
  </si>
  <si>
    <t xml:space="preserve">Nguyễn Lợi Phương Thanh </t>
  </si>
  <si>
    <t>01/01/1998</t>
  </si>
  <si>
    <t>69924379</t>
  </si>
  <si>
    <t xml:space="preserve">Huỳnh Lê Thạch Thảo </t>
  </si>
  <si>
    <t>23/02/1998</t>
  </si>
  <si>
    <t>68636730</t>
  </si>
  <si>
    <t xml:space="preserve">Quách Gia Nghi </t>
  </si>
  <si>
    <t>30/12/1999</t>
  </si>
  <si>
    <t>8A8</t>
  </si>
  <si>
    <t>Khung giờ thi: 10g30' - 11g00', ngày 12/01/2013 ; 10g00' tập trung trước phòng thi, 10g15' vào phòng thi.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</si>
</sst>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i/>
      <u val="single"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color indexed="63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19" fillId="0" borderId="0" xfId="55" applyFont="1" applyAlignment="1">
      <alignment horizontal="center"/>
      <protection/>
    </xf>
    <xf numFmtId="0" fontId="20" fillId="0" borderId="0" xfId="55" applyFont="1" applyAlignment="1">
      <alignment/>
      <protection/>
    </xf>
    <xf numFmtId="0" fontId="21" fillId="0" borderId="0" xfId="55" applyFont="1" applyAlignment="1">
      <alignment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left"/>
      <protection/>
    </xf>
    <xf numFmtId="0" fontId="21" fillId="0" borderId="0" xfId="56" applyFont="1">
      <alignment/>
      <protection/>
    </xf>
    <xf numFmtId="0" fontId="22" fillId="0" borderId="0" xfId="55" applyFont="1" applyAlignment="1">
      <alignment horizontal="center"/>
      <protection/>
    </xf>
    <xf numFmtId="0" fontId="23" fillId="0" borderId="0" xfId="55" applyFont="1" applyAlignment="1">
      <alignment horizontal="center"/>
      <protection/>
    </xf>
    <xf numFmtId="0" fontId="23" fillId="0" borderId="0" xfId="55" applyFont="1" applyAlignment="1">
      <alignment/>
      <protection/>
    </xf>
    <xf numFmtId="0" fontId="24" fillId="0" borderId="0" xfId="55" applyFont="1" applyAlignment="1">
      <alignment horizontal="center"/>
      <protection/>
    </xf>
    <xf numFmtId="0" fontId="23" fillId="0" borderId="0" xfId="55" applyFont="1" applyAlignment="1">
      <alignment horizontal="left"/>
      <protection/>
    </xf>
    <xf numFmtId="0" fontId="23" fillId="0" borderId="0" xfId="56" applyFont="1">
      <alignment/>
      <protection/>
    </xf>
    <xf numFmtId="0" fontId="25" fillId="0" borderId="0" xfId="55" applyFont="1" applyAlignment="1">
      <alignment horizontal="center"/>
      <protection/>
    </xf>
    <xf numFmtId="0" fontId="25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0" fontId="27" fillId="0" borderId="0" xfId="55" applyFont="1" applyAlignment="1">
      <alignment horizontal="left"/>
      <protection/>
    </xf>
    <xf numFmtId="0" fontId="28" fillId="0" borderId="0" xfId="55" applyFont="1" applyAlignment="1">
      <alignment/>
      <protection/>
    </xf>
    <xf numFmtId="0" fontId="28" fillId="0" borderId="0" xfId="55" applyFont="1" applyAlignment="1">
      <alignment horizontal="center"/>
      <protection/>
    </xf>
    <xf numFmtId="0" fontId="28" fillId="0" borderId="0" xfId="55" applyFont="1" applyAlignment="1">
      <alignment horizontal="left"/>
      <protection/>
    </xf>
    <xf numFmtId="0" fontId="28" fillId="0" borderId="0" xfId="56" applyFont="1">
      <alignment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5" fillId="0" borderId="11" xfId="55" applyFont="1" applyFill="1" applyBorder="1" applyAlignment="1">
      <alignment horizontal="center" vertical="center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5" fillId="0" borderId="11" xfId="55" applyFont="1" applyBorder="1" applyAlignment="1">
      <alignment horizontal="center" vertical="center" wrapText="1"/>
      <protection/>
    </xf>
    <xf numFmtId="0" fontId="25" fillId="0" borderId="13" xfId="55" applyFont="1" applyBorder="1" applyAlignment="1">
      <alignment horizontal="center" vertical="center" wrapText="1"/>
      <protection/>
    </xf>
    <xf numFmtId="0" fontId="29" fillId="0" borderId="14" xfId="55" applyFont="1" applyBorder="1" applyAlignment="1">
      <alignment horizontal="center" shrinkToFit="1"/>
      <protection/>
    </xf>
    <xf numFmtId="49" fontId="29" fillId="33" borderId="15" xfId="56" applyNumberFormat="1" applyFont="1" applyFill="1" applyBorder="1" applyAlignment="1">
      <alignment horizontal="center" shrinkToFit="1"/>
      <protection/>
    </xf>
    <xf numFmtId="49" fontId="29" fillId="0" borderId="15" xfId="56" applyNumberFormat="1" applyFont="1" applyFill="1" applyBorder="1" applyAlignment="1">
      <alignment horizontal="left" shrinkToFit="1"/>
      <protection/>
    </xf>
    <xf numFmtId="49" fontId="29" fillId="33" borderId="15" xfId="56" applyNumberFormat="1" applyFont="1" applyFill="1" applyBorder="1" applyAlignment="1">
      <alignment horizontal="right" shrinkToFit="1"/>
      <protection/>
    </xf>
    <xf numFmtId="49" fontId="29" fillId="33" borderId="16" xfId="55" applyNumberFormat="1" applyFont="1" applyFill="1" applyBorder="1" applyAlignment="1">
      <alignment horizontal="center" shrinkToFit="1"/>
      <protection/>
    </xf>
    <xf numFmtId="0" fontId="29" fillId="0" borderId="17" xfId="55" applyFont="1" applyBorder="1" applyAlignment="1">
      <alignment horizontal="center" shrinkToFit="1"/>
      <protection/>
    </xf>
    <xf numFmtId="49" fontId="29" fillId="33" borderId="18" xfId="56" applyNumberFormat="1" applyFont="1" applyFill="1" applyBorder="1" applyAlignment="1">
      <alignment horizontal="center" shrinkToFit="1"/>
      <protection/>
    </xf>
    <xf numFmtId="49" fontId="29" fillId="0" borderId="18" xfId="56" applyNumberFormat="1" applyFont="1" applyFill="1" applyBorder="1" applyAlignment="1">
      <alignment horizontal="left" shrinkToFit="1"/>
      <protection/>
    </xf>
    <xf numFmtId="49" fontId="29" fillId="33" borderId="18" xfId="56" applyNumberFormat="1" applyFont="1" applyFill="1" applyBorder="1" applyAlignment="1" quotePrefix="1">
      <alignment horizontal="right" shrinkToFit="1"/>
      <protection/>
    </xf>
    <xf numFmtId="49" fontId="29" fillId="33" borderId="19" xfId="55" applyNumberFormat="1" applyFont="1" applyFill="1" applyBorder="1" applyAlignment="1">
      <alignment horizontal="center" shrinkToFit="1"/>
      <protection/>
    </xf>
    <xf numFmtId="49" fontId="29" fillId="33" borderId="18" xfId="56" applyNumberFormat="1" applyFont="1" applyFill="1" applyBorder="1" applyAlignment="1">
      <alignment horizontal="right" shrinkToFit="1"/>
      <protection/>
    </xf>
    <xf numFmtId="49" fontId="29" fillId="33" borderId="18" xfId="56" applyNumberFormat="1" applyFont="1" applyFill="1" applyBorder="1" applyAlignment="1" quotePrefix="1">
      <alignment horizontal="center" shrinkToFit="1"/>
      <protection/>
    </xf>
    <xf numFmtId="49" fontId="29" fillId="33" borderId="18" xfId="56" applyNumberFormat="1" applyFont="1" applyFill="1" applyBorder="1" applyAlignment="1">
      <alignment horizontal="left" shrinkToFit="1"/>
      <protection/>
    </xf>
    <xf numFmtId="0" fontId="29" fillId="33" borderId="18" xfId="56" applyNumberFormat="1" applyFont="1" applyFill="1" applyBorder="1" applyAlignment="1" quotePrefix="1">
      <alignment horizontal="center" shrinkToFit="1"/>
      <protection/>
    </xf>
    <xf numFmtId="0" fontId="30" fillId="0" borderId="18" xfId="56" applyFont="1" applyFill="1" applyBorder="1" applyAlignment="1">
      <alignment horizontal="center" wrapText="1"/>
      <protection/>
    </xf>
    <xf numFmtId="0" fontId="29" fillId="0" borderId="18" xfId="56" applyFont="1" applyFill="1" applyBorder="1">
      <alignment/>
      <protection/>
    </xf>
    <xf numFmtId="49" fontId="29" fillId="0" borderId="18" xfId="56" applyNumberFormat="1" applyFont="1" applyFill="1" applyBorder="1" applyAlignment="1">
      <alignment horizontal="center" shrinkToFit="1"/>
      <protection/>
    </xf>
    <xf numFmtId="49" fontId="29" fillId="0" borderId="18" xfId="56" applyNumberFormat="1" applyFont="1" applyFill="1" applyBorder="1" applyAlignment="1">
      <alignment horizontal="center"/>
      <protection/>
    </xf>
    <xf numFmtId="49" fontId="29" fillId="0" borderId="18" xfId="55" applyNumberFormat="1" applyFont="1" applyFill="1" applyBorder="1" applyAlignment="1">
      <alignment horizontal="right" shrinkToFit="1"/>
      <protection/>
    </xf>
    <xf numFmtId="0" fontId="50" fillId="0" borderId="0" xfId="56" applyFont="1">
      <alignment/>
      <protection/>
    </xf>
    <xf numFmtId="0" fontId="29" fillId="33" borderId="18" xfId="56" applyNumberFormat="1" applyFont="1" applyFill="1" applyBorder="1" applyAlignment="1">
      <alignment horizontal="center" shrinkToFit="1"/>
      <protection/>
    </xf>
    <xf numFmtId="49" fontId="29" fillId="0" borderId="18" xfId="56" applyNumberFormat="1" applyFont="1" applyFill="1" applyBorder="1" applyAlignment="1">
      <alignment horizontal="right" shrinkToFit="1"/>
      <protection/>
    </xf>
    <xf numFmtId="0" fontId="29" fillId="0" borderId="20" xfId="55" applyFont="1" applyBorder="1" applyAlignment="1">
      <alignment horizontal="center" shrinkToFit="1"/>
      <protection/>
    </xf>
    <xf numFmtId="49" fontId="29" fillId="33" borderId="21" xfId="56" applyNumberFormat="1" applyFont="1" applyFill="1" applyBorder="1" applyAlignment="1">
      <alignment horizontal="center" shrinkToFit="1"/>
      <protection/>
    </xf>
    <xf numFmtId="49" fontId="29" fillId="33" borderId="21" xfId="56" applyNumberFormat="1" applyFont="1" applyFill="1" applyBorder="1" applyAlignment="1">
      <alignment horizontal="left" shrinkToFit="1"/>
      <protection/>
    </xf>
    <xf numFmtId="49" fontId="29" fillId="33" borderId="21" xfId="56" applyNumberFormat="1" applyFont="1" applyFill="1" applyBorder="1" applyAlignment="1">
      <alignment horizontal="right" shrinkToFit="1"/>
      <protection/>
    </xf>
    <xf numFmtId="49" fontId="29" fillId="33" borderId="21" xfId="56" applyNumberFormat="1" applyFont="1" applyFill="1" applyBorder="1" applyAlignment="1" quotePrefix="1">
      <alignment horizontal="center" shrinkToFit="1"/>
      <protection/>
    </xf>
    <xf numFmtId="49" fontId="29" fillId="33" borderId="22" xfId="55" applyNumberFormat="1" applyFont="1" applyFill="1" applyBorder="1" applyAlignment="1">
      <alignment horizontal="center" shrinkToFit="1"/>
      <protection/>
    </xf>
    <xf numFmtId="0" fontId="21" fillId="0" borderId="23" xfId="55" applyFont="1" applyBorder="1" applyAlignment="1">
      <alignment shrinkToFit="1"/>
      <protection/>
    </xf>
    <xf numFmtId="0" fontId="33" fillId="0" borderId="0" xfId="55" applyFont="1" applyBorder="1" applyAlignment="1">
      <alignment horizontal="left" shrinkToFit="1"/>
      <protection/>
    </xf>
    <xf numFmtId="0" fontId="21" fillId="0" borderId="0" xfId="55" applyFont="1" applyBorder="1" applyAlignment="1">
      <alignment shrinkToFit="1"/>
      <protection/>
    </xf>
    <xf numFmtId="0" fontId="28" fillId="0" borderId="0" xfId="56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19" fillId="0" borderId="0" xfId="56" applyFont="1" applyAlignment="1">
      <alignment horizontal="center"/>
      <protection/>
    </xf>
    <xf numFmtId="0" fontId="25" fillId="0" borderId="24" xfId="55" applyFont="1" applyFill="1" applyBorder="1" applyAlignment="1">
      <alignment horizontal="center" vertical="center" wrapText="1"/>
      <protection/>
    </xf>
    <xf numFmtId="49" fontId="29" fillId="0" borderId="16" xfId="55" applyNumberFormat="1" applyFont="1" applyFill="1" applyBorder="1" applyAlignment="1">
      <alignment horizontal="center" shrinkToFit="1"/>
      <protection/>
    </xf>
    <xf numFmtId="49" fontId="29" fillId="0" borderId="19" xfId="55" applyNumberFormat="1" applyFont="1" applyFill="1" applyBorder="1" applyAlignment="1">
      <alignment horizontal="center" shrinkToFit="1"/>
      <protection/>
    </xf>
    <xf numFmtId="49" fontId="29" fillId="0" borderId="18" xfId="56" applyNumberFormat="1" applyFont="1" applyFill="1" applyBorder="1" applyAlignment="1" quotePrefix="1">
      <alignment horizontal="center" shrinkToFit="1"/>
      <protection/>
    </xf>
    <xf numFmtId="49" fontId="29" fillId="0" borderId="18" xfId="56" applyNumberFormat="1" applyFont="1" applyFill="1" applyBorder="1" applyAlignment="1">
      <alignment shrinkToFit="1"/>
      <protection/>
    </xf>
    <xf numFmtId="0" fontId="21" fillId="0" borderId="0" xfId="56" applyFont="1" applyAlignment="1">
      <alignment horizontal="center"/>
      <protection/>
    </xf>
    <xf numFmtId="49" fontId="29" fillId="0" borderId="15" xfId="56" applyNumberFormat="1" applyFont="1" applyFill="1" applyBorder="1" applyAlignment="1">
      <alignment horizontal="center" shrinkToFit="1"/>
      <protection/>
    </xf>
    <xf numFmtId="49" fontId="29" fillId="0" borderId="15" xfId="56" applyNumberFormat="1" applyFont="1" applyFill="1" applyBorder="1" applyAlignment="1">
      <alignment horizontal="right" shrinkToFit="1"/>
      <protection/>
    </xf>
    <xf numFmtId="49" fontId="29" fillId="0" borderId="18" xfId="56" applyNumberFormat="1" applyFont="1" applyFill="1" applyBorder="1" applyAlignment="1" quotePrefix="1">
      <alignment horizontal="right" shrinkToFit="1"/>
      <protection/>
    </xf>
    <xf numFmtId="0" fontId="29" fillId="0" borderId="18" xfId="56" applyNumberFormat="1" applyFont="1" applyFill="1" applyBorder="1" applyAlignment="1" quotePrefix="1">
      <alignment horizontal="center" shrinkToFit="1"/>
      <protection/>
    </xf>
    <xf numFmtId="49" fontId="51" fillId="0" borderId="18" xfId="56" applyNumberFormat="1" applyFont="1" applyFill="1" applyBorder="1" applyAlignment="1">
      <alignment horizontal="right" shrinkToFit="1"/>
      <protection/>
    </xf>
    <xf numFmtId="0" fontId="29" fillId="0" borderId="18" xfId="56" applyNumberFormat="1" applyFont="1" applyFill="1" applyBorder="1" applyAlignment="1">
      <alignment horizontal="center" shrinkToFit="1"/>
      <protection/>
    </xf>
    <xf numFmtId="0" fontId="29" fillId="0" borderId="18" xfId="56" applyFont="1" applyFill="1" applyBorder="1" applyAlignment="1">
      <alignment horizontal="center" wrapText="1"/>
      <protection/>
    </xf>
    <xf numFmtId="49" fontId="21" fillId="33" borderId="25" xfId="55" applyNumberFormat="1" applyFont="1" applyFill="1" applyBorder="1" applyAlignment="1">
      <alignment horizontal="center" shrinkToFit="1"/>
      <protection/>
    </xf>
    <xf numFmtId="0" fontId="29" fillId="0" borderId="26" xfId="55" applyFont="1" applyBorder="1" applyAlignment="1">
      <alignment horizontal="center" shrinkToFit="1"/>
      <protection/>
    </xf>
    <xf numFmtId="49" fontId="29" fillId="0" borderId="27" xfId="56" applyNumberFormat="1" applyFont="1" applyFill="1" applyBorder="1" applyAlignment="1">
      <alignment horizontal="center" shrinkToFit="1"/>
      <protection/>
    </xf>
    <xf numFmtId="49" fontId="29" fillId="0" borderId="27" xfId="56" applyNumberFormat="1" applyFont="1" applyFill="1" applyBorder="1" applyAlignment="1">
      <alignment horizontal="left" shrinkToFit="1"/>
      <protection/>
    </xf>
    <xf numFmtId="49" fontId="29" fillId="0" borderId="27" xfId="56" applyNumberFormat="1" applyFont="1" applyFill="1" applyBorder="1" applyAlignment="1">
      <alignment horizontal="right" shrinkToFit="1"/>
      <protection/>
    </xf>
    <xf numFmtId="49" fontId="29" fillId="33" borderId="28" xfId="55" applyNumberFormat="1" applyFont="1" applyFill="1" applyBorder="1" applyAlignment="1">
      <alignment horizontal="center" shrinkToFit="1"/>
      <protection/>
    </xf>
    <xf numFmtId="0" fontId="29" fillId="0" borderId="29" xfId="56" applyNumberFormat="1" applyFont="1" applyFill="1" applyBorder="1" applyAlignment="1">
      <alignment horizontal="center" shrinkToFit="1"/>
      <protection/>
    </xf>
    <xf numFmtId="49" fontId="29" fillId="0" borderId="29" xfId="56" applyNumberFormat="1" applyFont="1" applyFill="1" applyBorder="1" applyAlignment="1">
      <alignment horizontal="left" shrinkToFit="1"/>
      <protection/>
    </xf>
    <xf numFmtId="49" fontId="29" fillId="0" borderId="29" xfId="56" applyNumberFormat="1" applyFont="1" applyFill="1" applyBorder="1" applyAlignment="1">
      <alignment horizontal="right" shrinkToFit="1"/>
      <protection/>
    </xf>
    <xf numFmtId="49" fontId="29" fillId="0" borderId="29" xfId="56" applyNumberFormat="1" applyFont="1" applyFill="1" applyBorder="1" applyAlignment="1">
      <alignment horizontal="center" shrinkToFit="1"/>
      <protection/>
    </xf>
    <xf numFmtId="49" fontId="29" fillId="33" borderId="25" xfId="55" applyNumberFormat="1" applyFont="1" applyFill="1" applyBorder="1" applyAlignment="1">
      <alignment horizontal="center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4"/>
  <sheetViews>
    <sheetView showGridLines="0" tabSelected="1" zoomScalePageLayoutView="0" workbookViewId="0" topLeftCell="A1">
      <selection activeCell="A4" sqref="A4:G4"/>
    </sheetView>
  </sheetViews>
  <sheetFormatPr defaultColWidth="9.140625" defaultRowHeight="15"/>
  <cols>
    <col min="1" max="1" width="6.00390625" style="6" customWidth="1"/>
    <col min="2" max="2" width="16.57421875" style="6" customWidth="1"/>
    <col min="3" max="3" width="32.7109375" style="6" customWidth="1"/>
    <col min="4" max="4" width="15.28125" style="6" customWidth="1"/>
    <col min="5" max="5" width="11.00390625" style="6" customWidth="1"/>
    <col min="6" max="6" width="30.421875" style="6" customWidth="1"/>
    <col min="7" max="7" width="29.00390625" style="6" customWidth="1"/>
    <col min="8" max="8" width="10.28125" style="6" customWidth="1"/>
    <col min="9" max="16384" width="9.140625" style="6" customWidth="1"/>
  </cols>
  <sheetData>
    <row r="1" spans="1:7" ht="16.5">
      <c r="A1" s="1" t="s">
        <v>0</v>
      </c>
      <c r="B1" s="1"/>
      <c r="C1" s="1"/>
      <c r="D1" s="2"/>
      <c r="E1" s="3"/>
      <c r="F1" s="4"/>
      <c r="G1" s="5"/>
    </row>
    <row r="2" spans="1:7" ht="16.5">
      <c r="A2" s="1" t="s">
        <v>1</v>
      </c>
      <c r="B2" s="1"/>
      <c r="C2" s="1"/>
      <c r="D2" s="2"/>
      <c r="E2" s="3"/>
      <c r="F2" s="4"/>
      <c r="G2" s="5"/>
    </row>
    <row r="3" spans="1:7" s="12" customFormat="1" ht="9">
      <c r="A3" s="7"/>
      <c r="B3" s="8"/>
      <c r="C3" s="9"/>
      <c r="D3" s="9"/>
      <c r="E3" s="9"/>
      <c r="F3" s="10"/>
      <c r="G3" s="11"/>
    </row>
    <row r="4" spans="1:7" ht="19.5">
      <c r="A4" s="13" t="s">
        <v>2</v>
      </c>
      <c r="B4" s="13"/>
      <c r="C4" s="13"/>
      <c r="D4" s="13"/>
      <c r="E4" s="13"/>
      <c r="F4" s="13"/>
      <c r="G4" s="13"/>
    </row>
    <row r="5" spans="1:7" ht="19.5">
      <c r="A5" s="14"/>
      <c r="B5" s="14"/>
      <c r="C5" s="14"/>
      <c r="D5" s="14" t="s">
        <v>3</v>
      </c>
      <c r="E5" s="14"/>
      <c r="F5" s="14" t="s">
        <v>4</v>
      </c>
      <c r="G5" s="14"/>
    </row>
    <row r="6" spans="1:7" s="20" customFormat="1" ht="21" customHeight="1">
      <c r="A6" s="15"/>
      <c r="B6" s="16" t="s">
        <v>5</v>
      </c>
      <c r="C6" s="17"/>
      <c r="D6" s="17"/>
      <c r="E6" s="17"/>
      <c r="F6" s="18"/>
      <c r="G6" s="19"/>
    </row>
    <row r="7" spans="1:7" s="12" customFormat="1" ht="21" customHeight="1" thickBot="1">
      <c r="A7" s="7"/>
      <c r="B7" s="8"/>
      <c r="C7" s="9"/>
      <c r="D7" s="9"/>
      <c r="E7" s="9"/>
      <c r="F7" s="8"/>
      <c r="G7" s="11"/>
    </row>
    <row r="8" spans="1:7" ht="21.75" customHeight="1" thickBot="1">
      <c r="A8" s="21" t="s">
        <v>6</v>
      </c>
      <c r="B8" s="22" t="s">
        <v>7</v>
      </c>
      <c r="C8" s="23" t="s">
        <v>8</v>
      </c>
      <c r="D8" s="22" t="s">
        <v>9</v>
      </c>
      <c r="E8" s="22" t="s">
        <v>10</v>
      </c>
      <c r="F8" s="24" t="s">
        <v>11</v>
      </c>
      <c r="G8" s="25" t="s">
        <v>12</v>
      </c>
    </row>
    <row r="9" spans="1:7" ht="19.5" customHeight="1">
      <c r="A9" s="26">
        <v>1</v>
      </c>
      <c r="B9" s="27" t="s">
        <v>13</v>
      </c>
      <c r="C9" s="28" t="s">
        <v>14</v>
      </c>
      <c r="D9" s="29" t="s">
        <v>15</v>
      </c>
      <c r="E9" s="27" t="s">
        <v>16</v>
      </c>
      <c r="F9" s="27" t="s">
        <v>17</v>
      </c>
      <c r="G9" s="30"/>
    </row>
    <row r="10" spans="1:7" ht="19.5" customHeight="1">
      <c r="A10" s="31">
        <v>2</v>
      </c>
      <c r="B10" s="32" t="s">
        <v>18</v>
      </c>
      <c r="C10" s="33" t="s">
        <v>19</v>
      </c>
      <c r="D10" s="34" t="s">
        <v>20</v>
      </c>
      <c r="E10" s="32" t="s">
        <v>16</v>
      </c>
      <c r="F10" s="32" t="s">
        <v>21</v>
      </c>
      <c r="G10" s="35"/>
    </row>
    <row r="11" spans="1:7" ht="19.5" customHeight="1">
      <c r="A11" s="31">
        <v>3</v>
      </c>
      <c r="B11" s="32" t="s">
        <v>22</v>
      </c>
      <c r="C11" s="33" t="s">
        <v>23</v>
      </c>
      <c r="D11" s="34" t="s">
        <v>24</v>
      </c>
      <c r="E11" s="32" t="s">
        <v>25</v>
      </c>
      <c r="F11" s="32" t="s">
        <v>21</v>
      </c>
      <c r="G11" s="35"/>
    </row>
    <row r="12" spans="1:7" ht="19.5" customHeight="1">
      <c r="A12" s="31">
        <v>4</v>
      </c>
      <c r="B12" s="32" t="s">
        <v>26</v>
      </c>
      <c r="C12" s="33" t="s">
        <v>27</v>
      </c>
      <c r="D12" s="36" t="s">
        <v>28</v>
      </c>
      <c r="E12" s="37" t="s">
        <v>16</v>
      </c>
      <c r="F12" s="32" t="s">
        <v>29</v>
      </c>
      <c r="G12" s="35"/>
    </row>
    <row r="13" spans="1:7" ht="19.5" customHeight="1">
      <c r="A13" s="31">
        <v>5</v>
      </c>
      <c r="B13" s="32" t="s">
        <v>30</v>
      </c>
      <c r="C13" s="38" t="s">
        <v>31</v>
      </c>
      <c r="D13" s="47" t="s">
        <v>32</v>
      </c>
      <c r="E13" s="42" t="s">
        <v>33</v>
      </c>
      <c r="F13" s="42" t="s">
        <v>34</v>
      </c>
      <c r="G13" s="35"/>
    </row>
    <row r="14" spans="1:7" ht="19.5" customHeight="1">
      <c r="A14" s="31">
        <v>6</v>
      </c>
      <c r="B14" s="32" t="s">
        <v>35</v>
      </c>
      <c r="C14" s="33" t="s">
        <v>36</v>
      </c>
      <c r="D14" s="47" t="s">
        <v>37</v>
      </c>
      <c r="E14" s="71">
        <v>3</v>
      </c>
      <c r="F14" s="42" t="s">
        <v>38</v>
      </c>
      <c r="G14" s="35"/>
    </row>
    <row r="15" spans="1:7" ht="19.5" customHeight="1">
      <c r="A15" s="31">
        <v>7</v>
      </c>
      <c r="B15" s="32" t="s">
        <v>39</v>
      </c>
      <c r="C15" s="33" t="s">
        <v>40</v>
      </c>
      <c r="D15" s="70" t="s">
        <v>41</v>
      </c>
      <c r="E15" s="42" t="s">
        <v>42</v>
      </c>
      <c r="F15" s="42" t="s">
        <v>21</v>
      </c>
      <c r="G15" s="35"/>
    </row>
    <row r="16" spans="1:7" ht="19.5" customHeight="1">
      <c r="A16" s="31">
        <v>8</v>
      </c>
      <c r="B16" s="40">
        <v>109038278</v>
      </c>
      <c r="C16" s="41" t="s">
        <v>43</v>
      </c>
      <c r="D16" s="44"/>
      <c r="E16" s="43"/>
      <c r="F16" s="42" t="s">
        <v>17</v>
      </c>
      <c r="G16" s="35"/>
    </row>
    <row r="17" spans="1:7" ht="19.5" customHeight="1">
      <c r="A17" s="31">
        <v>9</v>
      </c>
      <c r="B17" s="32" t="s">
        <v>44</v>
      </c>
      <c r="C17" s="38" t="s">
        <v>45</v>
      </c>
      <c r="D17" s="70" t="s">
        <v>46</v>
      </c>
      <c r="E17" s="42" t="s">
        <v>16</v>
      </c>
      <c r="F17" s="42" t="s">
        <v>21</v>
      </c>
      <c r="G17" s="35"/>
    </row>
    <row r="18" spans="1:7" ht="19.5" customHeight="1">
      <c r="A18" s="31">
        <v>10</v>
      </c>
      <c r="B18" s="32" t="s">
        <v>47</v>
      </c>
      <c r="C18" s="33" t="s">
        <v>48</v>
      </c>
      <c r="D18" s="47" t="s">
        <v>49</v>
      </c>
      <c r="E18" s="65" t="s">
        <v>50</v>
      </c>
      <c r="F18" s="42" t="s">
        <v>29</v>
      </c>
      <c r="G18" s="35"/>
    </row>
    <row r="19" spans="1:7" ht="19.5" customHeight="1">
      <c r="A19" s="31">
        <v>11</v>
      </c>
      <c r="B19" s="40">
        <v>110809548</v>
      </c>
      <c r="C19" s="41" t="s">
        <v>51</v>
      </c>
      <c r="D19" s="44"/>
      <c r="E19" s="43" t="s">
        <v>33</v>
      </c>
      <c r="F19" s="42" t="s">
        <v>17</v>
      </c>
      <c r="G19" s="35"/>
    </row>
    <row r="20" spans="1:7" ht="19.5" customHeight="1">
      <c r="A20" s="31">
        <v>12</v>
      </c>
      <c r="B20" s="32" t="s">
        <v>52</v>
      </c>
      <c r="C20" s="33" t="s">
        <v>53</v>
      </c>
      <c r="D20" s="72"/>
      <c r="E20" s="65" t="s">
        <v>54</v>
      </c>
      <c r="F20" s="42" t="s">
        <v>55</v>
      </c>
      <c r="G20" s="35"/>
    </row>
    <row r="21" spans="1:7" ht="19.5" customHeight="1">
      <c r="A21" s="31">
        <v>13</v>
      </c>
      <c r="B21" s="32" t="s">
        <v>56</v>
      </c>
      <c r="C21" s="33" t="s">
        <v>57</v>
      </c>
      <c r="D21" s="47" t="s">
        <v>58</v>
      </c>
      <c r="E21" s="65" t="s">
        <v>42</v>
      </c>
      <c r="F21" s="42" t="s">
        <v>21</v>
      </c>
      <c r="G21" s="35"/>
    </row>
    <row r="22" spans="1:7" ht="19.5" customHeight="1">
      <c r="A22" s="31">
        <v>14</v>
      </c>
      <c r="B22" s="32" t="s">
        <v>59</v>
      </c>
      <c r="C22" s="33" t="s">
        <v>60</v>
      </c>
      <c r="D22" s="47" t="s">
        <v>28</v>
      </c>
      <c r="E22" s="65" t="s">
        <v>16</v>
      </c>
      <c r="F22" s="42" t="s">
        <v>21</v>
      </c>
      <c r="G22" s="35"/>
    </row>
    <row r="23" spans="1:7" ht="19.5" customHeight="1">
      <c r="A23" s="31">
        <v>15</v>
      </c>
      <c r="B23" s="32" t="s">
        <v>61</v>
      </c>
      <c r="C23" s="33" t="s">
        <v>62</v>
      </c>
      <c r="D23" s="36" t="s">
        <v>63</v>
      </c>
      <c r="E23" s="37" t="s">
        <v>33</v>
      </c>
      <c r="F23" s="32" t="s">
        <v>64</v>
      </c>
      <c r="G23" s="35"/>
    </row>
    <row r="24" spans="1:7" ht="19.5" customHeight="1">
      <c r="A24" s="31">
        <v>16</v>
      </c>
      <c r="B24" s="32" t="s">
        <v>65</v>
      </c>
      <c r="C24" s="33" t="s">
        <v>66</v>
      </c>
      <c r="D24" s="36" t="s">
        <v>67</v>
      </c>
      <c r="E24" s="37" t="s">
        <v>25</v>
      </c>
      <c r="F24" s="32" t="s">
        <v>21</v>
      </c>
      <c r="G24" s="35"/>
    </row>
    <row r="25" spans="1:7" ht="19.5" customHeight="1">
      <c r="A25" s="31">
        <v>17</v>
      </c>
      <c r="B25" s="40">
        <v>110786194</v>
      </c>
      <c r="C25" s="41" t="s">
        <v>68</v>
      </c>
      <c r="D25" s="44" t="s">
        <v>69</v>
      </c>
      <c r="E25" s="43" t="s">
        <v>50</v>
      </c>
      <c r="F25" s="42" t="s">
        <v>17</v>
      </c>
      <c r="G25" s="35"/>
    </row>
    <row r="26" spans="1:8" ht="19.5" customHeight="1">
      <c r="A26" s="31">
        <v>18</v>
      </c>
      <c r="B26" s="32" t="s">
        <v>70</v>
      </c>
      <c r="C26" s="33" t="s">
        <v>71</v>
      </c>
      <c r="D26" s="36" t="s">
        <v>72</v>
      </c>
      <c r="E26" s="32" t="s">
        <v>25</v>
      </c>
      <c r="F26" s="32" t="s">
        <v>21</v>
      </c>
      <c r="G26" s="35"/>
      <c r="H26" s="45"/>
    </row>
    <row r="27" spans="1:7" ht="19.5" customHeight="1">
      <c r="A27" s="31">
        <v>19</v>
      </c>
      <c r="B27" s="46">
        <v>106036297</v>
      </c>
      <c r="C27" s="33" t="s">
        <v>73</v>
      </c>
      <c r="D27" s="36" t="s">
        <v>74</v>
      </c>
      <c r="E27" s="32" t="s">
        <v>33</v>
      </c>
      <c r="F27" s="32" t="s">
        <v>75</v>
      </c>
      <c r="G27" s="35"/>
    </row>
    <row r="28" spans="1:7" ht="19.5" customHeight="1">
      <c r="A28" s="31">
        <v>20</v>
      </c>
      <c r="B28" s="46">
        <v>107717816</v>
      </c>
      <c r="C28" s="33" t="s">
        <v>76</v>
      </c>
      <c r="D28" s="47" t="s">
        <v>77</v>
      </c>
      <c r="E28" s="65" t="s">
        <v>25</v>
      </c>
      <c r="F28" s="42" t="s">
        <v>78</v>
      </c>
      <c r="G28" s="35"/>
    </row>
    <row r="29" spans="1:7" ht="19.5" customHeight="1">
      <c r="A29" s="31">
        <v>21</v>
      </c>
      <c r="B29" s="40">
        <v>107722976</v>
      </c>
      <c r="C29" s="41" t="s">
        <v>79</v>
      </c>
      <c r="D29" s="44"/>
      <c r="E29" s="43"/>
      <c r="F29" s="42" t="s">
        <v>17</v>
      </c>
      <c r="G29" s="35"/>
    </row>
    <row r="30" spans="1:7" ht="19.5" customHeight="1">
      <c r="A30" s="31">
        <v>22</v>
      </c>
      <c r="B30" s="46">
        <v>107753814</v>
      </c>
      <c r="C30" s="33" t="s">
        <v>80</v>
      </c>
      <c r="D30" s="70" t="s">
        <v>81</v>
      </c>
      <c r="E30" s="42" t="s">
        <v>50</v>
      </c>
      <c r="F30" s="42" t="s">
        <v>75</v>
      </c>
      <c r="G30" s="35"/>
    </row>
    <row r="31" spans="1:7" ht="19.5" customHeight="1">
      <c r="A31" s="31">
        <v>23</v>
      </c>
      <c r="B31" s="32" t="s">
        <v>82</v>
      </c>
      <c r="C31" s="33" t="s">
        <v>83</v>
      </c>
      <c r="D31" s="47" t="s">
        <v>84</v>
      </c>
      <c r="E31" s="42" t="s">
        <v>25</v>
      </c>
      <c r="F31" s="42" t="s">
        <v>21</v>
      </c>
      <c r="G31" s="35"/>
    </row>
    <row r="32" spans="1:7" ht="19.5" customHeight="1">
      <c r="A32" s="31">
        <v>24</v>
      </c>
      <c r="B32" s="32" t="s">
        <v>85</v>
      </c>
      <c r="C32" s="33" t="s">
        <v>86</v>
      </c>
      <c r="D32" s="47" t="s">
        <v>87</v>
      </c>
      <c r="E32" s="65" t="s">
        <v>25</v>
      </c>
      <c r="F32" s="42" t="s">
        <v>88</v>
      </c>
      <c r="G32" s="35"/>
    </row>
    <row r="33" spans="1:7" ht="19.5" customHeight="1">
      <c r="A33" s="31">
        <v>25</v>
      </c>
      <c r="B33" s="32" t="s">
        <v>89</v>
      </c>
      <c r="C33" s="33" t="s">
        <v>90</v>
      </c>
      <c r="D33" s="36" t="s">
        <v>91</v>
      </c>
      <c r="E33" s="37" t="s">
        <v>50</v>
      </c>
      <c r="F33" s="32" t="s">
        <v>29</v>
      </c>
      <c r="G33" s="35"/>
    </row>
    <row r="34" spans="1:7" ht="19.5" customHeight="1">
      <c r="A34" s="31">
        <v>26</v>
      </c>
      <c r="B34" s="32" t="s">
        <v>92</v>
      </c>
      <c r="C34" s="38" t="s">
        <v>93</v>
      </c>
      <c r="D34" s="34" t="s">
        <v>94</v>
      </c>
      <c r="E34" s="32" t="s">
        <v>42</v>
      </c>
      <c r="F34" s="32" t="s">
        <v>21</v>
      </c>
      <c r="G34" s="35"/>
    </row>
    <row r="35" spans="1:7" ht="19.5" customHeight="1">
      <c r="A35" s="31">
        <v>27</v>
      </c>
      <c r="B35" s="32" t="s">
        <v>95</v>
      </c>
      <c r="C35" s="33" t="s">
        <v>96</v>
      </c>
      <c r="D35" s="36" t="s">
        <v>97</v>
      </c>
      <c r="E35" s="32" t="s">
        <v>33</v>
      </c>
      <c r="F35" s="32" t="s">
        <v>21</v>
      </c>
      <c r="G35" s="35"/>
    </row>
    <row r="36" spans="1:7" ht="19.5" customHeight="1">
      <c r="A36" s="31">
        <v>28</v>
      </c>
      <c r="B36" s="46">
        <v>110874358</v>
      </c>
      <c r="C36" s="33" t="s">
        <v>98</v>
      </c>
      <c r="D36" s="47" t="s">
        <v>32</v>
      </c>
      <c r="E36" s="37" t="s">
        <v>33</v>
      </c>
      <c r="F36" s="32" t="s">
        <v>29</v>
      </c>
      <c r="G36" s="35"/>
    </row>
    <row r="37" spans="1:7" ht="19.5" customHeight="1">
      <c r="A37" s="31">
        <v>29</v>
      </c>
      <c r="B37" s="32" t="s">
        <v>99</v>
      </c>
      <c r="C37" s="38" t="s">
        <v>100</v>
      </c>
      <c r="D37" s="34" t="s">
        <v>101</v>
      </c>
      <c r="E37" s="32" t="s">
        <v>50</v>
      </c>
      <c r="F37" s="32" t="s">
        <v>34</v>
      </c>
      <c r="G37" s="35"/>
    </row>
    <row r="38" spans="1:7" ht="19.5" customHeight="1">
      <c r="A38" s="31">
        <v>30</v>
      </c>
      <c r="B38" s="46">
        <v>103513172</v>
      </c>
      <c r="C38" s="33" t="s">
        <v>102</v>
      </c>
      <c r="D38" s="36" t="s">
        <v>103</v>
      </c>
      <c r="E38" s="39">
        <v>3.4</v>
      </c>
      <c r="F38" s="32" t="s">
        <v>104</v>
      </c>
      <c r="G38" s="35"/>
    </row>
    <row r="39" spans="1:7" ht="19.5" customHeight="1">
      <c r="A39" s="31">
        <v>31</v>
      </c>
      <c r="B39" s="32" t="s">
        <v>105</v>
      </c>
      <c r="C39" s="38" t="s">
        <v>106</v>
      </c>
      <c r="D39" s="36" t="s">
        <v>107</v>
      </c>
      <c r="E39" s="32" t="s">
        <v>50</v>
      </c>
      <c r="F39" s="32" t="s">
        <v>34</v>
      </c>
      <c r="G39" s="35"/>
    </row>
    <row r="40" spans="1:7" ht="19.5" customHeight="1">
      <c r="A40" s="31">
        <v>32</v>
      </c>
      <c r="B40" s="32" t="s">
        <v>108</v>
      </c>
      <c r="C40" s="38" t="s">
        <v>109</v>
      </c>
      <c r="D40" s="36" t="s">
        <v>110</v>
      </c>
      <c r="E40" s="32" t="s">
        <v>50</v>
      </c>
      <c r="F40" s="32" t="s">
        <v>34</v>
      </c>
      <c r="G40" s="35"/>
    </row>
    <row r="41" spans="1:7" ht="19.5" customHeight="1">
      <c r="A41" s="31">
        <v>33</v>
      </c>
      <c r="B41" s="40">
        <v>110809756</v>
      </c>
      <c r="C41" s="41" t="s">
        <v>111</v>
      </c>
      <c r="D41" s="44" t="s">
        <v>112</v>
      </c>
      <c r="E41" s="43" t="s">
        <v>33</v>
      </c>
      <c r="F41" s="42" t="s">
        <v>17</v>
      </c>
      <c r="G41" s="35"/>
    </row>
    <row r="42" spans="1:7" ht="19.5" customHeight="1" thickBot="1">
      <c r="A42" s="48"/>
      <c r="B42" s="49"/>
      <c r="C42" s="50"/>
      <c r="D42" s="51"/>
      <c r="E42" s="52"/>
      <c r="F42" s="49"/>
      <c r="G42" s="53"/>
    </row>
    <row r="43" spans="1:7" ht="15.75">
      <c r="A43" s="54"/>
      <c r="B43" s="54"/>
      <c r="C43" s="54"/>
      <c r="D43" s="54"/>
      <c r="E43" s="54"/>
      <c r="F43" s="54"/>
      <c r="G43" s="54"/>
    </row>
    <row r="44" spans="1:5" ht="15.75">
      <c r="A44" s="55" t="str">
        <f>"Tổng cộng danh sách phòng 1 khối 3 này có "&amp;COUNTA(C9:C42)&amp;" học sinh."</f>
        <v>Tổng cộng danh sách phòng 1 khối 3 này có 33 học sinh.</v>
      </c>
      <c r="B44" s="55"/>
      <c r="C44" s="55"/>
      <c r="D44" s="55"/>
      <c r="E44" s="55"/>
    </row>
    <row r="45" spans="1:6" ht="18.75">
      <c r="A45" s="56"/>
      <c r="B45" s="56"/>
      <c r="C45" s="56"/>
      <c r="D45" s="56"/>
      <c r="E45" s="56"/>
      <c r="F45" s="57" t="s">
        <v>113</v>
      </c>
    </row>
    <row r="46" spans="3:6" ht="18.75">
      <c r="C46" s="57" t="s">
        <v>114</v>
      </c>
      <c r="D46" s="58"/>
      <c r="E46" s="58"/>
      <c r="F46" s="57" t="s">
        <v>115</v>
      </c>
    </row>
    <row r="47" ht="18.75">
      <c r="C47" s="20"/>
    </row>
    <row r="48" ht="18.75">
      <c r="C48" s="20"/>
    </row>
    <row r="49" ht="18.75">
      <c r="C49" s="20"/>
    </row>
    <row r="50" ht="18.75">
      <c r="C50" s="59" t="s">
        <v>116</v>
      </c>
    </row>
    <row r="53" spans="2:7" ht="15.75">
      <c r="B53" s="58"/>
      <c r="C53" s="58"/>
      <c r="G53" s="60"/>
    </row>
    <row r="54" ht="16.5">
      <c r="G54" s="61"/>
    </row>
  </sheetData>
  <sheetProtection/>
  <mergeCells count="6">
    <mergeCell ref="A1:C1"/>
    <mergeCell ref="A2:C2"/>
    <mergeCell ref="A4:G4"/>
    <mergeCell ref="A44:E44"/>
    <mergeCell ref="D46:E46"/>
    <mergeCell ref="B53:C53"/>
  </mergeCells>
  <printOptions horizontalCentered="1"/>
  <pageMargins left="0.16" right="0.17" top="0.3" bottom="0.46" header="0.16" footer="0.16"/>
  <pageSetup horizontalDpi="600" verticalDpi="600" orientation="landscape" paperSize="9" r:id="rId1"/>
  <headerFooter alignWithMargins="0">
    <oddFooter>&amp;CTrang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4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6.00390625" style="6" customWidth="1"/>
    <col min="2" max="2" width="16.57421875" style="6" customWidth="1"/>
    <col min="3" max="3" width="32.7109375" style="6" customWidth="1"/>
    <col min="4" max="4" width="15.28125" style="6" customWidth="1"/>
    <col min="5" max="5" width="11.00390625" style="6" customWidth="1"/>
    <col min="6" max="6" width="31.421875" style="6" customWidth="1"/>
    <col min="7" max="7" width="29.421875" style="6" customWidth="1"/>
    <col min="8" max="16384" width="9.140625" style="6" customWidth="1"/>
  </cols>
  <sheetData>
    <row r="1" spans="1:7" ht="16.5">
      <c r="A1" s="1" t="s">
        <v>0</v>
      </c>
      <c r="B1" s="1"/>
      <c r="C1" s="1"/>
      <c r="D1" s="2"/>
      <c r="E1" s="3"/>
      <c r="F1" s="4"/>
      <c r="G1" s="5"/>
    </row>
    <row r="2" spans="1:7" ht="16.5">
      <c r="A2" s="1" t="s">
        <v>1</v>
      </c>
      <c r="B2" s="1"/>
      <c r="C2" s="1"/>
      <c r="D2" s="2"/>
      <c r="E2" s="3"/>
      <c r="F2" s="4"/>
      <c r="G2" s="5"/>
    </row>
    <row r="3" spans="1:7" s="12" customFormat="1" ht="9">
      <c r="A3" s="7"/>
      <c r="B3" s="8"/>
      <c r="C3" s="9"/>
      <c r="D3" s="9"/>
      <c r="E3" s="9"/>
      <c r="F3" s="10"/>
      <c r="G3" s="11"/>
    </row>
    <row r="4" spans="1:7" ht="19.5">
      <c r="A4" s="13" t="s">
        <v>2</v>
      </c>
      <c r="B4" s="13"/>
      <c r="C4" s="13"/>
      <c r="D4" s="13"/>
      <c r="E4" s="13"/>
      <c r="F4" s="13"/>
      <c r="G4" s="13"/>
    </row>
    <row r="5" spans="1:7" ht="19.5">
      <c r="A5" s="14"/>
      <c r="B5" s="14"/>
      <c r="C5" s="14"/>
      <c r="D5" s="14" t="s">
        <v>3</v>
      </c>
      <c r="E5" s="14"/>
      <c r="F5" s="14" t="s">
        <v>117</v>
      </c>
      <c r="G5" s="14"/>
    </row>
    <row r="6" spans="1:7" s="20" customFormat="1" ht="21" customHeight="1">
      <c r="A6" s="15"/>
      <c r="B6" s="16" t="s">
        <v>5</v>
      </c>
      <c r="C6" s="17"/>
      <c r="D6" s="17"/>
      <c r="E6" s="17"/>
      <c r="F6" s="18"/>
      <c r="G6" s="19"/>
    </row>
    <row r="7" spans="1:7" s="12" customFormat="1" ht="25.5" customHeight="1" thickBot="1">
      <c r="A7" s="7"/>
      <c r="B7" s="8"/>
      <c r="C7" s="9"/>
      <c r="D7" s="9"/>
      <c r="E7" s="9"/>
      <c r="F7" s="8"/>
      <c r="G7" s="11"/>
    </row>
    <row r="8" spans="1:7" ht="21.75" customHeight="1" thickBot="1">
      <c r="A8" s="21" t="s">
        <v>6</v>
      </c>
      <c r="B8" s="22" t="s">
        <v>7</v>
      </c>
      <c r="C8" s="62" t="s">
        <v>8</v>
      </c>
      <c r="D8" s="22" t="s">
        <v>9</v>
      </c>
      <c r="E8" s="22" t="s">
        <v>10</v>
      </c>
      <c r="F8" s="24" t="s">
        <v>11</v>
      </c>
      <c r="G8" s="25" t="s">
        <v>12</v>
      </c>
    </row>
    <row r="9" spans="1:7" ht="19.5" customHeight="1">
      <c r="A9" s="26">
        <v>1</v>
      </c>
      <c r="B9" s="27" t="s">
        <v>118</v>
      </c>
      <c r="C9" s="28" t="s">
        <v>119</v>
      </c>
      <c r="D9" s="29" t="s">
        <v>120</v>
      </c>
      <c r="E9" s="27" t="s">
        <v>16</v>
      </c>
      <c r="F9" s="27" t="s">
        <v>21</v>
      </c>
      <c r="G9" s="63"/>
    </row>
    <row r="10" spans="1:7" ht="19.5" customHeight="1">
      <c r="A10" s="31">
        <v>2</v>
      </c>
      <c r="B10" s="46">
        <v>108706873</v>
      </c>
      <c r="C10" s="33" t="s">
        <v>121</v>
      </c>
      <c r="D10" s="36" t="s">
        <v>122</v>
      </c>
      <c r="E10" s="39">
        <v>3.1</v>
      </c>
      <c r="F10" s="32" t="s">
        <v>104</v>
      </c>
      <c r="G10" s="64"/>
    </row>
    <row r="11" spans="1:7" ht="19.5" customHeight="1">
      <c r="A11" s="31">
        <v>3</v>
      </c>
      <c r="B11" s="40">
        <v>110809474</v>
      </c>
      <c r="C11" s="41" t="s">
        <v>123</v>
      </c>
      <c r="D11" s="44"/>
      <c r="E11" s="43"/>
      <c r="F11" s="42" t="s">
        <v>17</v>
      </c>
      <c r="G11" s="64"/>
    </row>
    <row r="12" spans="1:7" ht="19.5" customHeight="1">
      <c r="A12" s="31">
        <v>4</v>
      </c>
      <c r="B12" s="32" t="s">
        <v>124</v>
      </c>
      <c r="C12" s="33" t="s">
        <v>125</v>
      </c>
      <c r="D12" s="72"/>
      <c r="E12" s="37" t="s">
        <v>54</v>
      </c>
      <c r="F12" s="32" t="s">
        <v>55</v>
      </c>
      <c r="G12" s="64"/>
    </row>
    <row r="13" spans="1:7" ht="19.5" customHeight="1">
      <c r="A13" s="31">
        <v>5</v>
      </c>
      <c r="B13" s="42" t="s">
        <v>126</v>
      </c>
      <c r="C13" s="33" t="s">
        <v>127</v>
      </c>
      <c r="D13" s="47" t="s">
        <v>128</v>
      </c>
      <c r="E13" s="65" t="s">
        <v>42</v>
      </c>
      <c r="F13" s="32" t="s">
        <v>21</v>
      </c>
      <c r="G13" s="64"/>
    </row>
    <row r="14" spans="1:7" ht="19.5" customHeight="1">
      <c r="A14" s="31">
        <v>6</v>
      </c>
      <c r="B14" s="40">
        <v>107960875</v>
      </c>
      <c r="C14" s="41" t="s">
        <v>129</v>
      </c>
      <c r="D14" s="44" t="s">
        <v>130</v>
      </c>
      <c r="E14" s="43" t="s">
        <v>25</v>
      </c>
      <c r="F14" s="42" t="s">
        <v>17</v>
      </c>
      <c r="G14" s="64"/>
    </row>
    <row r="15" spans="1:7" ht="19.5" customHeight="1">
      <c r="A15" s="31">
        <v>7</v>
      </c>
      <c r="B15" s="32" t="s">
        <v>131</v>
      </c>
      <c r="C15" s="33" t="s">
        <v>132</v>
      </c>
      <c r="D15" s="72"/>
      <c r="E15" s="32" t="s">
        <v>133</v>
      </c>
      <c r="F15" s="32" t="s">
        <v>17</v>
      </c>
      <c r="G15" s="64"/>
    </row>
    <row r="16" spans="1:7" ht="19.5" customHeight="1">
      <c r="A16" s="31">
        <v>8</v>
      </c>
      <c r="B16" s="32" t="s">
        <v>134</v>
      </c>
      <c r="C16" s="38" t="s">
        <v>135</v>
      </c>
      <c r="D16" s="47" t="s">
        <v>136</v>
      </c>
      <c r="E16" s="32" t="s">
        <v>50</v>
      </c>
      <c r="F16" s="32" t="s">
        <v>34</v>
      </c>
      <c r="G16" s="64"/>
    </row>
    <row r="17" spans="1:7" ht="19.5" customHeight="1">
      <c r="A17" s="31">
        <v>9</v>
      </c>
      <c r="B17" s="32" t="s">
        <v>137</v>
      </c>
      <c r="C17" s="33" t="s">
        <v>138</v>
      </c>
      <c r="D17" s="36" t="s">
        <v>139</v>
      </c>
      <c r="E17" s="37" t="s">
        <v>16</v>
      </c>
      <c r="F17" s="32" t="s">
        <v>21</v>
      </c>
      <c r="G17" s="64"/>
    </row>
    <row r="18" spans="1:7" ht="19.5" customHeight="1">
      <c r="A18" s="31">
        <v>10</v>
      </c>
      <c r="B18" s="46">
        <v>110569167</v>
      </c>
      <c r="C18" s="33" t="s">
        <v>140</v>
      </c>
      <c r="D18" s="47" t="s">
        <v>141</v>
      </c>
      <c r="E18" s="37" t="s">
        <v>16</v>
      </c>
      <c r="F18" s="32" t="s">
        <v>29</v>
      </c>
      <c r="G18" s="64"/>
    </row>
    <row r="19" spans="1:7" ht="19.5" customHeight="1">
      <c r="A19" s="31">
        <v>11</v>
      </c>
      <c r="B19" s="32" t="s">
        <v>142</v>
      </c>
      <c r="C19" s="33" t="s">
        <v>143</v>
      </c>
      <c r="D19" s="36" t="s">
        <v>144</v>
      </c>
      <c r="E19" s="37" t="s">
        <v>50</v>
      </c>
      <c r="F19" s="32" t="s">
        <v>21</v>
      </c>
      <c r="G19" s="64"/>
    </row>
    <row r="20" spans="1:7" ht="19.5" customHeight="1">
      <c r="A20" s="31">
        <v>12</v>
      </c>
      <c r="B20" s="32" t="s">
        <v>145</v>
      </c>
      <c r="C20" s="38" t="s">
        <v>146</v>
      </c>
      <c r="D20" s="34" t="s">
        <v>130</v>
      </c>
      <c r="E20" s="32" t="s">
        <v>25</v>
      </c>
      <c r="F20" s="32" t="s">
        <v>21</v>
      </c>
      <c r="G20" s="64"/>
    </row>
    <row r="21" spans="1:7" ht="19.5" customHeight="1">
      <c r="A21" s="31">
        <v>13</v>
      </c>
      <c r="B21" s="32" t="s">
        <v>147</v>
      </c>
      <c r="C21" s="33" t="s">
        <v>148</v>
      </c>
      <c r="D21" s="34" t="s">
        <v>149</v>
      </c>
      <c r="E21" s="32" t="s">
        <v>42</v>
      </c>
      <c r="F21" s="32" t="s">
        <v>21</v>
      </c>
      <c r="G21" s="64"/>
    </row>
    <row r="22" spans="1:7" ht="19.5" customHeight="1">
      <c r="A22" s="31">
        <v>14</v>
      </c>
      <c r="B22" s="32" t="s">
        <v>150</v>
      </c>
      <c r="C22" s="33" t="s">
        <v>151</v>
      </c>
      <c r="D22" s="36" t="s">
        <v>63</v>
      </c>
      <c r="E22" s="37" t="s">
        <v>25</v>
      </c>
      <c r="F22" s="32" t="s">
        <v>88</v>
      </c>
      <c r="G22" s="64"/>
    </row>
    <row r="23" spans="1:7" ht="19.5" customHeight="1">
      <c r="A23" s="31">
        <v>15</v>
      </c>
      <c r="B23" s="32" t="s">
        <v>152</v>
      </c>
      <c r="C23" s="38" t="s">
        <v>153</v>
      </c>
      <c r="D23" s="36" t="s">
        <v>69</v>
      </c>
      <c r="E23" s="32" t="s">
        <v>16</v>
      </c>
      <c r="F23" s="32" t="s">
        <v>34</v>
      </c>
      <c r="G23" s="64"/>
    </row>
    <row r="24" spans="1:7" ht="19.5" customHeight="1">
      <c r="A24" s="31">
        <v>16</v>
      </c>
      <c r="B24" s="40">
        <v>110097124</v>
      </c>
      <c r="C24" s="41" t="s">
        <v>154</v>
      </c>
      <c r="D24" s="44" t="s">
        <v>155</v>
      </c>
      <c r="E24" s="43" t="s">
        <v>16</v>
      </c>
      <c r="F24" s="42" t="s">
        <v>17</v>
      </c>
      <c r="G24" s="64"/>
    </row>
    <row r="25" spans="1:7" ht="19.5" customHeight="1">
      <c r="A25" s="31">
        <v>17</v>
      </c>
      <c r="B25" s="32" t="s">
        <v>156</v>
      </c>
      <c r="C25" s="33" t="s">
        <v>157</v>
      </c>
      <c r="D25" s="36" t="s">
        <v>158</v>
      </c>
      <c r="E25" s="37" t="s">
        <v>33</v>
      </c>
      <c r="F25" s="32" t="s">
        <v>21</v>
      </c>
      <c r="G25" s="64"/>
    </row>
    <row r="26" spans="1:8" ht="19.5" customHeight="1">
      <c r="A26" s="31">
        <v>18</v>
      </c>
      <c r="B26" s="32" t="s">
        <v>159</v>
      </c>
      <c r="C26" s="33" t="s">
        <v>160</v>
      </c>
      <c r="D26" s="36" t="s">
        <v>161</v>
      </c>
      <c r="E26" s="37" t="s">
        <v>162</v>
      </c>
      <c r="F26" s="32" t="s">
        <v>64</v>
      </c>
      <c r="G26" s="64"/>
      <c r="H26" s="45"/>
    </row>
    <row r="27" spans="1:7" ht="19.5" customHeight="1">
      <c r="A27" s="31">
        <v>19</v>
      </c>
      <c r="B27" s="46">
        <v>110190835</v>
      </c>
      <c r="C27" s="41" t="s">
        <v>163</v>
      </c>
      <c r="D27" s="36" t="s">
        <v>164</v>
      </c>
      <c r="E27" s="37" t="s">
        <v>42</v>
      </c>
      <c r="F27" s="32" t="s">
        <v>78</v>
      </c>
      <c r="G27" s="64"/>
    </row>
    <row r="28" spans="1:7" ht="19.5" customHeight="1">
      <c r="A28" s="31">
        <v>20</v>
      </c>
      <c r="B28" s="46">
        <v>110399091</v>
      </c>
      <c r="C28" s="33" t="s">
        <v>165</v>
      </c>
      <c r="D28" s="36" t="s">
        <v>166</v>
      </c>
      <c r="E28" s="37" t="s">
        <v>162</v>
      </c>
      <c r="F28" s="32" t="s">
        <v>78</v>
      </c>
      <c r="G28" s="64"/>
    </row>
    <row r="29" spans="1:7" ht="19.5" customHeight="1">
      <c r="A29" s="31">
        <v>21</v>
      </c>
      <c r="B29" s="32" t="s">
        <v>167</v>
      </c>
      <c r="C29" s="38" t="s">
        <v>168</v>
      </c>
      <c r="D29" s="36" t="s">
        <v>169</v>
      </c>
      <c r="E29" s="32" t="s">
        <v>25</v>
      </c>
      <c r="F29" s="32" t="s">
        <v>34</v>
      </c>
      <c r="G29" s="64"/>
    </row>
    <row r="30" spans="1:7" ht="19.5" customHeight="1">
      <c r="A30" s="31">
        <v>22</v>
      </c>
      <c r="B30" s="46">
        <v>107787749</v>
      </c>
      <c r="C30" s="38" t="s">
        <v>170</v>
      </c>
      <c r="D30" s="47" t="s">
        <v>171</v>
      </c>
      <c r="E30" s="42" t="s">
        <v>50</v>
      </c>
      <c r="F30" s="42" t="s">
        <v>75</v>
      </c>
      <c r="G30" s="64"/>
    </row>
    <row r="31" spans="1:7" ht="19.5" customHeight="1">
      <c r="A31" s="31">
        <v>23</v>
      </c>
      <c r="B31" s="40">
        <v>109102300</v>
      </c>
      <c r="C31" s="41" t="s">
        <v>172</v>
      </c>
      <c r="D31" s="44" t="s">
        <v>173</v>
      </c>
      <c r="E31" s="43"/>
      <c r="F31" s="42" t="s">
        <v>17</v>
      </c>
      <c r="G31" s="64"/>
    </row>
    <row r="32" spans="1:7" ht="19.5" customHeight="1">
      <c r="A32" s="31">
        <v>24</v>
      </c>
      <c r="B32" s="32" t="s">
        <v>174</v>
      </c>
      <c r="C32" s="33" t="s">
        <v>175</v>
      </c>
      <c r="D32" s="47" t="s">
        <v>176</v>
      </c>
      <c r="E32" s="71">
        <v>3</v>
      </c>
      <c r="F32" s="42" t="s">
        <v>38</v>
      </c>
      <c r="G32" s="64"/>
    </row>
    <row r="33" spans="1:7" ht="19.5" customHeight="1">
      <c r="A33" s="31">
        <v>25</v>
      </c>
      <c r="B33" s="32" t="s">
        <v>177</v>
      </c>
      <c r="C33" s="33" t="s">
        <v>178</v>
      </c>
      <c r="D33" s="47" t="s">
        <v>179</v>
      </c>
      <c r="E33" s="71">
        <v>3</v>
      </c>
      <c r="F33" s="42" t="s">
        <v>38</v>
      </c>
      <c r="G33" s="64"/>
    </row>
    <row r="34" spans="1:7" ht="19.5" customHeight="1">
      <c r="A34" s="31">
        <v>26</v>
      </c>
      <c r="B34" s="32" t="s">
        <v>180</v>
      </c>
      <c r="C34" s="66" t="s">
        <v>181</v>
      </c>
      <c r="D34" s="36" t="s">
        <v>149</v>
      </c>
      <c r="E34" s="32" t="s">
        <v>25</v>
      </c>
      <c r="F34" s="32" t="s">
        <v>21</v>
      </c>
      <c r="G34" s="64"/>
    </row>
    <row r="35" spans="1:7" ht="19.5" customHeight="1">
      <c r="A35" s="31">
        <v>27</v>
      </c>
      <c r="B35" s="32" t="s">
        <v>182</v>
      </c>
      <c r="C35" s="33" t="s">
        <v>183</v>
      </c>
      <c r="D35" s="34" t="s">
        <v>184</v>
      </c>
      <c r="E35" s="32" t="s">
        <v>50</v>
      </c>
      <c r="F35" s="32" t="s">
        <v>17</v>
      </c>
      <c r="G35" s="64"/>
    </row>
    <row r="36" spans="1:7" ht="19.5" customHeight="1">
      <c r="A36" s="31">
        <v>28</v>
      </c>
      <c r="B36" s="46">
        <v>109504284</v>
      </c>
      <c r="C36" s="33" t="s">
        <v>185</v>
      </c>
      <c r="D36" s="36" t="s">
        <v>186</v>
      </c>
      <c r="E36" s="39">
        <v>3.7</v>
      </c>
      <c r="F36" s="32" t="s">
        <v>104</v>
      </c>
      <c r="G36" s="64"/>
    </row>
    <row r="37" spans="1:7" ht="19.5" customHeight="1">
      <c r="A37" s="31">
        <v>29</v>
      </c>
      <c r="B37" s="46">
        <v>110457153</v>
      </c>
      <c r="C37" s="33" t="s">
        <v>187</v>
      </c>
      <c r="D37" s="36" t="s">
        <v>188</v>
      </c>
      <c r="E37" s="37" t="s">
        <v>33</v>
      </c>
      <c r="F37" s="32" t="s">
        <v>78</v>
      </c>
      <c r="G37" s="64"/>
    </row>
    <row r="38" spans="1:7" ht="19.5" customHeight="1">
      <c r="A38" s="31">
        <v>30</v>
      </c>
      <c r="B38" s="32" t="s">
        <v>189</v>
      </c>
      <c r="C38" s="33" t="s">
        <v>190</v>
      </c>
      <c r="D38" s="36" t="s">
        <v>191</v>
      </c>
      <c r="E38" s="39">
        <v>3</v>
      </c>
      <c r="F38" s="32" t="s">
        <v>38</v>
      </c>
      <c r="G38" s="64"/>
    </row>
    <row r="39" spans="1:7" ht="19.5" customHeight="1">
      <c r="A39" s="31">
        <v>31</v>
      </c>
      <c r="B39" s="32" t="s">
        <v>192</v>
      </c>
      <c r="C39" s="33" t="s">
        <v>193</v>
      </c>
      <c r="D39" s="36" t="s">
        <v>130</v>
      </c>
      <c r="E39" s="37" t="s">
        <v>42</v>
      </c>
      <c r="F39" s="32" t="s">
        <v>21</v>
      </c>
      <c r="G39" s="64"/>
    </row>
    <row r="40" spans="1:7" ht="19.5" customHeight="1">
      <c r="A40" s="31">
        <v>32</v>
      </c>
      <c r="B40" s="32" t="s">
        <v>194</v>
      </c>
      <c r="C40" s="33" t="s">
        <v>195</v>
      </c>
      <c r="D40" s="34" t="s">
        <v>196</v>
      </c>
      <c r="E40" s="32" t="s">
        <v>16</v>
      </c>
      <c r="F40" s="32" t="s">
        <v>21</v>
      </c>
      <c r="G40" s="64"/>
    </row>
    <row r="41" spans="1:7" ht="19.5" customHeight="1">
      <c r="A41" s="31">
        <v>33</v>
      </c>
      <c r="B41" s="46">
        <v>105537089</v>
      </c>
      <c r="C41" s="33" t="s">
        <v>197</v>
      </c>
      <c r="D41" s="36" t="s">
        <v>198</v>
      </c>
      <c r="E41" s="39">
        <v>3.4</v>
      </c>
      <c r="F41" s="32" t="s">
        <v>104</v>
      </c>
      <c r="G41" s="64"/>
    </row>
    <row r="42" spans="1:7" ht="19.5" customHeight="1" thickBot="1">
      <c r="A42" s="48"/>
      <c r="B42" s="49"/>
      <c r="C42" s="50"/>
      <c r="D42" s="51"/>
      <c r="E42" s="52"/>
      <c r="F42" s="49"/>
      <c r="G42" s="53"/>
    </row>
    <row r="43" spans="1:7" ht="15.75">
      <c r="A43" s="54"/>
      <c r="B43" s="54"/>
      <c r="C43" s="54"/>
      <c r="D43" s="54"/>
      <c r="E43" s="54"/>
      <c r="F43" s="54"/>
      <c r="G43" s="54"/>
    </row>
    <row r="44" spans="1:5" ht="15.75">
      <c r="A44" s="55" t="str">
        <f>"Tổng cộng danh sách phòng 2 khối 3 này có "&amp;COUNTA(C9:C42)&amp;" học sinh."</f>
        <v>Tổng cộng danh sách phòng 2 khối 3 này có 33 học sinh.</v>
      </c>
      <c r="B44" s="55"/>
      <c r="C44" s="55"/>
      <c r="D44" s="55"/>
      <c r="E44" s="55"/>
    </row>
    <row r="45" spans="1:6" ht="18.75">
      <c r="A45" s="56"/>
      <c r="B45" s="56"/>
      <c r="C45" s="56"/>
      <c r="D45" s="56"/>
      <c r="E45" s="56"/>
      <c r="F45" s="57" t="s">
        <v>113</v>
      </c>
    </row>
    <row r="46" spans="2:6" ht="18.75">
      <c r="B46" s="67"/>
      <c r="C46" s="57" t="s">
        <v>114</v>
      </c>
      <c r="D46" s="58"/>
      <c r="E46" s="58"/>
      <c r="F46" s="57" t="s">
        <v>115</v>
      </c>
    </row>
    <row r="47" ht="18.75">
      <c r="C47" s="20"/>
    </row>
    <row r="48" ht="18.75">
      <c r="C48" s="20"/>
    </row>
    <row r="49" ht="18.75">
      <c r="C49" s="20"/>
    </row>
    <row r="50" spans="2:3" ht="18.75">
      <c r="B50" s="59"/>
      <c r="C50" s="59" t="s">
        <v>116</v>
      </c>
    </row>
    <row r="53" spans="2:7" ht="15.75">
      <c r="B53" s="58"/>
      <c r="C53" s="58"/>
      <c r="G53" s="60"/>
    </row>
    <row r="54" ht="16.5">
      <c r="G54" s="61"/>
    </row>
  </sheetData>
  <sheetProtection/>
  <mergeCells count="6">
    <mergeCell ref="A1:C1"/>
    <mergeCell ref="A2:C2"/>
    <mergeCell ref="A4:G4"/>
    <mergeCell ref="A44:E44"/>
    <mergeCell ref="D46:E46"/>
    <mergeCell ref="B53:C53"/>
  </mergeCells>
  <printOptions horizontalCentered="1"/>
  <pageMargins left="0.16" right="0.17" top="0.3" bottom="0.46" header="0.16" footer="0.16"/>
  <pageSetup horizontalDpi="600" verticalDpi="600" orientation="landscape" paperSize="9" r:id="rId1"/>
  <headerFooter alignWithMargins="0">
    <oddFooter>&amp;CTrang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5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6.00390625" style="6" customWidth="1"/>
    <col min="2" max="2" width="16.57421875" style="6" customWidth="1"/>
    <col min="3" max="3" width="32.7109375" style="6" customWidth="1"/>
    <col min="4" max="4" width="15.28125" style="6" customWidth="1"/>
    <col min="5" max="5" width="11.00390625" style="6" customWidth="1"/>
    <col min="6" max="6" width="39.140625" style="6" customWidth="1"/>
    <col min="7" max="7" width="20.7109375" style="6" customWidth="1"/>
    <col min="8" max="16384" width="9.140625" style="6" customWidth="1"/>
  </cols>
  <sheetData>
    <row r="1" spans="1:7" ht="16.5">
      <c r="A1" s="1" t="s">
        <v>0</v>
      </c>
      <c r="B1" s="1"/>
      <c r="C1" s="1"/>
      <c r="D1" s="2"/>
      <c r="E1" s="3"/>
      <c r="F1" s="4"/>
      <c r="G1" s="5"/>
    </row>
    <row r="2" spans="1:7" ht="16.5">
      <c r="A2" s="1" t="s">
        <v>1</v>
      </c>
      <c r="B2" s="1"/>
      <c r="C2" s="1"/>
      <c r="D2" s="2"/>
      <c r="E2" s="3"/>
      <c r="F2" s="4"/>
      <c r="G2" s="5"/>
    </row>
    <row r="3" spans="1:7" s="12" customFormat="1" ht="9">
      <c r="A3" s="7"/>
      <c r="B3" s="8"/>
      <c r="C3" s="9"/>
      <c r="D3" s="9"/>
      <c r="E3" s="9"/>
      <c r="F3" s="10"/>
      <c r="G3" s="11"/>
    </row>
    <row r="4" spans="1:7" ht="19.5">
      <c r="A4" s="13" t="s">
        <v>2</v>
      </c>
      <c r="B4" s="13"/>
      <c r="C4" s="13"/>
      <c r="D4" s="13"/>
      <c r="E4" s="13"/>
      <c r="F4" s="13"/>
      <c r="G4" s="13"/>
    </row>
    <row r="5" spans="1:7" ht="19.5">
      <c r="A5" s="14"/>
      <c r="B5" s="14"/>
      <c r="C5" s="14"/>
      <c r="D5" s="14" t="s">
        <v>3</v>
      </c>
      <c r="E5" s="14"/>
      <c r="F5" s="14" t="s">
        <v>461</v>
      </c>
      <c r="G5" s="14"/>
    </row>
    <row r="6" spans="1:7" s="20" customFormat="1" ht="21" customHeight="1">
      <c r="A6" s="15"/>
      <c r="B6" s="16" t="s">
        <v>5</v>
      </c>
      <c r="C6" s="17"/>
      <c r="D6" s="17"/>
      <c r="E6" s="17"/>
      <c r="F6" s="18"/>
      <c r="G6" s="19"/>
    </row>
    <row r="7" spans="1:7" s="12" customFormat="1" ht="25.5" customHeight="1" thickBot="1">
      <c r="A7" s="7"/>
      <c r="B7" s="8"/>
      <c r="C7" s="9"/>
      <c r="D7" s="9"/>
      <c r="E7" s="9"/>
      <c r="F7" s="8"/>
      <c r="G7" s="11"/>
    </row>
    <row r="8" spans="1:7" ht="21.75" customHeight="1" thickBot="1">
      <c r="A8" s="21" t="s">
        <v>6</v>
      </c>
      <c r="B8" s="22" t="s">
        <v>7</v>
      </c>
      <c r="C8" s="62" t="s">
        <v>8</v>
      </c>
      <c r="D8" s="22" t="s">
        <v>9</v>
      </c>
      <c r="E8" s="22" t="s">
        <v>10</v>
      </c>
      <c r="F8" s="24" t="s">
        <v>11</v>
      </c>
      <c r="G8" s="25" t="s">
        <v>12</v>
      </c>
    </row>
    <row r="9" spans="1:7" ht="19.5" customHeight="1">
      <c r="A9" s="26">
        <v>1</v>
      </c>
      <c r="B9" s="68" t="s">
        <v>600</v>
      </c>
      <c r="C9" s="28" t="s">
        <v>601</v>
      </c>
      <c r="D9" s="69" t="s">
        <v>602</v>
      </c>
      <c r="E9" s="68" t="s">
        <v>603</v>
      </c>
      <c r="F9" s="68" t="s">
        <v>480</v>
      </c>
      <c r="G9" s="63"/>
    </row>
    <row r="10" spans="1:7" ht="19.5" customHeight="1">
      <c r="A10" s="31">
        <v>2</v>
      </c>
      <c r="B10" s="73" t="s">
        <v>604</v>
      </c>
      <c r="C10" s="33" t="s">
        <v>605</v>
      </c>
      <c r="D10" s="47" t="s">
        <v>606</v>
      </c>
      <c r="E10" s="71" t="s">
        <v>607</v>
      </c>
      <c r="F10" s="42" t="s">
        <v>480</v>
      </c>
      <c r="G10" s="64"/>
    </row>
    <row r="11" spans="1:7" ht="19.5" customHeight="1">
      <c r="A11" s="31">
        <v>3</v>
      </c>
      <c r="B11" s="74" t="s">
        <v>608</v>
      </c>
      <c r="C11" s="41" t="s">
        <v>609</v>
      </c>
      <c r="D11" s="44" t="s">
        <v>610</v>
      </c>
      <c r="E11" s="43" t="s">
        <v>603</v>
      </c>
      <c r="F11" s="42" t="s">
        <v>480</v>
      </c>
      <c r="G11" s="64"/>
    </row>
    <row r="12" spans="1:7" ht="19.5" customHeight="1">
      <c r="A12" s="31">
        <v>4</v>
      </c>
      <c r="B12" s="42" t="s">
        <v>611</v>
      </c>
      <c r="C12" s="33" t="s">
        <v>612</v>
      </c>
      <c r="D12" s="47" t="s">
        <v>613</v>
      </c>
      <c r="E12" s="65" t="s">
        <v>607</v>
      </c>
      <c r="F12" s="42" t="s">
        <v>480</v>
      </c>
      <c r="G12" s="64"/>
    </row>
    <row r="13" spans="1:7" ht="19.5" customHeight="1" thickBot="1">
      <c r="A13" s="48"/>
      <c r="B13" s="49"/>
      <c r="C13" s="50"/>
      <c r="D13" s="51"/>
      <c r="E13" s="52"/>
      <c r="F13" s="49"/>
      <c r="G13" s="53"/>
    </row>
    <row r="14" spans="1:7" ht="15.75">
      <c r="A14" s="54"/>
      <c r="B14" s="54"/>
      <c r="C14" s="54"/>
      <c r="D14" s="54"/>
      <c r="E14" s="54"/>
      <c r="F14" s="54"/>
      <c r="G14" s="54"/>
    </row>
    <row r="15" spans="1:5" ht="15.75">
      <c r="A15" s="55" t="str">
        <f>"Tổng cộng danh sách phòng 2 khối 9 này có "&amp;COUNTA(C9:C13)&amp;" học sinh."</f>
        <v>Tổng cộng danh sách phòng 2 khối 9 này có 4 học sinh.</v>
      </c>
      <c r="B15" s="55"/>
      <c r="C15" s="55"/>
      <c r="D15" s="55"/>
      <c r="E15" s="55"/>
    </row>
    <row r="16" spans="1:6" ht="18.75">
      <c r="A16" s="56"/>
      <c r="B16" s="56"/>
      <c r="C16" s="56"/>
      <c r="D16" s="56"/>
      <c r="E16" s="56"/>
      <c r="F16" s="57" t="s">
        <v>113</v>
      </c>
    </row>
    <row r="17" spans="2:6" ht="18.75">
      <c r="B17" s="67"/>
      <c r="C17" s="57" t="s">
        <v>114</v>
      </c>
      <c r="D17" s="58"/>
      <c r="E17" s="58"/>
      <c r="F17" s="57" t="s">
        <v>115</v>
      </c>
    </row>
    <row r="18" ht="18.75">
      <c r="C18" s="20"/>
    </row>
    <row r="19" ht="18.75">
      <c r="C19" s="20"/>
    </row>
    <row r="20" ht="18.75">
      <c r="C20" s="20"/>
    </row>
    <row r="21" spans="2:3" ht="18.75">
      <c r="B21" s="59"/>
      <c r="C21" s="59" t="s">
        <v>116</v>
      </c>
    </row>
    <row r="24" spans="2:7" ht="15.75">
      <c r="B24" s="58"/>
      <c r="C24" s="58"/>
      <c r="G24" s="60"/>
    </row>
    <row r="25" ht="16.5">
      <c r="G25" s="61"/>
    </row>
  </sheetData>
  <sheetProtection/>
  <mergeCells count="6">
    <mergeCell ref="A1:C1"/>
    <mergeCell ref="A2:C2"/>
    <mergeCell ref="A4:G4"/>
    <mergeCell ref="A15:E15"/>
    <mergeCell ref="D17:E17"/>
    <mergeCell ref="B24:C24"/>
  </mergeCells>
  <printOptions horizontalCentered="1"/>
  <pageMargins left="0.16" right="0.17" top="0.3" bottom="0.46" header="0.16" footer="0.16"/>
  <pageSetup horizontalDpi="600" verticalDpi="600" orientation="landscape" paperSize="9" r:id="rId1"/>
  <headerFooter alignWithMargins="0">
    <oddFooter>&amp;CTrang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50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6.00390625" style="6" customWidth="1"/>
    <col min="2" max="2" width="16.57421875" style="6" customWidth="1"/>
    <col min="3" max="3" width="32.7109375" style="6" customWidth="1"/>
    <col min="4" max="4" width="15.28125" style="6" customWidth="1"/>
    <col min="5" max="5" width="11.00390625" style="6" customWidth="1"/>
    <col min="6" max="6" width="28.140625" style="6" customWidth="1"/>
    <col min="7" max="7" width="32.7109375" style="6" customWidth="1"/>
    <col min="8" max="16384" width="9.140625" style="6" customWidth="1"/>
  </cols>
  <sheetData>
    <row r="1" spans="1:7" ht="16.5">
      <c r="A1" s="1" t="s">
        <v>0</v>
      </c>
      <c r="B1" s="1"/>
      <c r="C1" s="1"/>
      <c r="D1" s="2"/>
      <c r="E1" s="3"/>
      <c r="F1" s="4"/>
      <c r="G1" s="5"/>
    </row>
    <row r="2" spans="1:7" ht="16.5">
      <c r="A2" s="1" t="s">
        <v>1</v>
      </c>
      <c r="B2" s="1"/>
      <c r="C2" s="1"/>
      <c r="D2" s="2"/>
      <c r="E2" s="3"/>
      <c r="F2" s="4"/>
      <c r="G2" s="5"/>
    </row>
    <row r="3" spans="1:7" s="12" customFormat="1" ht="9">
      <c r="A3" s="7"/>
      <c r="B3" s="8"/>
      <c r="C3" s="9"/>
      <c r="D3" s="9"/>
      <c r="E3" s="9"/>
      <c r="F3" s="10"/>
      <c r="G3" s="11"/>
    </row>
    <row r="4" spans="1:7" ht="19.5">
      <c r="A4" s="13" t="s">
        <v>2</v>
      </c>
      <c r="B4" s="13"/>
      <c r="C4" s="13"/>
      <c r="D4" s="13"/>
      <c r="E4" s="13"/>
      <c r="F4" s="13"/>
      <c r="G4" s="13"/>
    </row>
    <row r="5" spans="1:7" ht="19.5">
      <c r="A5" s="14"/>
      <c r="B5" s="14"/>
      <c r="C5" s="14"/>
      <c r="D5" s="14" t="s">
        <v>3</v>
      </c>
      <c r="E5" s="14"/>
      <c r="F5" s="14" t="s">
        <v>199</v>
      </c>
      <c r="G5" s="14"/>
    </row>
    <row r="6" spans="1:7" s="20" customFormat="1" ht="21" customHeight="1">
      <c r="A6" s="15"/>
      <c r="B6" s="16" t="s">
        <v>201</v>
      </c>
      <c r="C6" s="17"/>
      <c r="D6" s="17"/>
      <c r="E6" s="17"/>
      <c r="F6" s="18"/>
      <c r="G6" s="19"/>
    </row>
    <row r="7" spans="1:7" s="12" customFormat="1" ht="21" customHeight="1" thickBot="1">
      <c r="A7" s="7"/>
      <c r="B7" s="8"/>
      <c r="C7" s="9"/>
      <c r="D7" s="9"/>
      <c r="E7" s="9"/>
      <c r="F7" s="8"/>
      <c r="G7" s="11"/>
    </row>
    <row r="8" spans="1:7" ht="21.75" customHeight="1" thickBot="1">
      <c r="A8" s="21" t="s">
        <v>6</v>
      </c>
      <c r="B8" s="22" t="s">
        <v>7</v>
      </c>
      <c r="C8" s="23" t="s">
        <v>8</v>
      </c>
      <c r="D8" s="22" t="s">
        <v>9</v>
      </c>
      <c r="E8" s="22" t="s">
        <v>10</v>
      </c>
      <c r="F8" s="24" t="s">
        <v>11</v>
      </c>
      <c r="G8" s="25" t="s">
        <v>12</v>
      </c>
    </row>
    <row r="9" spans="1:7" ht="19.5" customHeight="1">
      <c r="A9" s="26">
        <v>1</v>
      </c>
      <c r="B9" s="68">
        <v>92190762</v>
      </c>
      <c r="C9" s="28" t="s">
        <v>202</v>
      </c>
      <c r="D9" s="69" t="s">
        <v>203</v>
      </c>
      <c r="E9" s="68" t="s">
        <v>204</v>
      </c>
      <c r="F9" s="68" t="s">
        <v>350</v>
      </c>
      <c r="G9" s="30"/>
    </row>
    <row r="10" spans="1:7" ht="19.5" customHeight="1">
      <c r="A10" s="31">
        <v>2</v>
      </c>
      <c r="B10" s="42">
        <v>104963102</v>
      </c>
      <c r="C10" s="33" t="s">
        <v>205</v>
      </c>
      <c r="D10" s="70" t="s">
        <v>206</v>
      </c>
      <c r="E10" s="42" t="s">
        <v>207</v>
      </c>
      <c r="F10" s="42" t="s">
        <v>29</v>
      </c>
      <c r="G10" s="35"/>
    </row>
    <row r="11" spans="1:7" ht="19.5" customHeight="1">
      <c r="A11" s="31">
        <v>3</v>
      </c>
      <c r="B11" s="42" t="s">
        <v>208</v>
      </c>
      <c r="C11" s="33" t="s">
        <v>209</v>
      </c>
      <c r="D11" s="70" t="s">
        <v>210</v>
      </c>
      <c r="E11" s="42" t="s">
        <v>207</v>
      </c>
      <c r="F11" s="42" t="s">
        <v>29</v>
      </c>
      <c r="G11" s="35"/>
    </row>
    <row r="12" spans="1:7" ht="19.5" customHeight="1">
      <c r="A12" s="31">
        <v>4</v>
      </c>
      <c r="B12" s="42" t="s">
        <v>211</v>
      </c>
      <c r="C12" s="33" t="s">
        <v>212</v>
      </c>
      <c r="D12" s="47" t="s">
        <v>206</v>
      </c>
      <c r="E12" s="65" t="s">
        <v>207</v>
      </c>
      <c r="F12" s="42" t="s">
        <v>29</v>
      </c>
      <c r="G12" s="35"/>
    </row>
    <row r="13" spans="1:7" ht="19.5" customHeight="1">
      <c r="A13" s="31">
        <v>5</v>
      </c>
      <c r="B13" s="42" t="s">
        <v>213</v>
      </c>
      <c r="C13" s="33" t="s">
        <v>214</v>
      </c>
      <c r="D13" s="47" t="s">
        <v>215</v>
      </c>
      <c r="E13" s="42" t="s">
        <v>207</v>
      </c>
      <c r="F13" s="42" t="s">
        <v>349</v>
      </c>
      <c r="G13" s="35"/>
    </row>
    <row r="14" spans="1:7" ht="19.5" customHeight="1">
      <c r="A14" s="31">
        <v>6</v>
      </c>
      <c r="B14" s="42" t="s">
        <v>216</v>
      </c>
      <c r="C14" s="33" t="s">
        <v>217</v>
      </c>
      <c r="D14" s="47" t="s">
        <v>218</v>
      </c>
      <c r="E14" s="71" t="s">
        <v>219</v>
      </c>
      <c r="F14" s="42" t="s">
        <v>21</v>
      </c>
      <c r="G14" s="35"/>
    </row>
    <row r="15" spans="1:7" ht="19.5" customHeight="1">
      <c r="A15" s="31">
        <v>7</v>
      </c>
      <c r="B15" s="42">
        <v>110842163</v>
      </c>
      <c r="C15" s="33" t="s">
        <v>220</v>
      </c>
      <c r="D15" s="70" t="s">
        <v>221</v>
      </c>
      <c r="E15" s="42" t="s">
        <v>222</v>
      </c>
      <c r="F15" s="42" t="s">
        <v>17</v>
      </c>
      <c r="G15" s="35"/>
    </row>
    <row r="16" spans="1:7" ht="19.5" customHeight="1">
      <c r="A16" s="31">
        <v>8</v>
      </c>
      <c r="B16" s="40" t="s">
        <v>223</v>
      </c>
      <c r="C16" s="41" t="s">
        <v>224</v>
      </c>
      <c r="D16" s="44" t="s">
        <v>225</v>
      </c>
      <c r="E16" s="43" t="s">
        <v>207</v>
      </c>
      <c r="F16" s="42" t="s">
        <v>29</v>
      </c>
      <c r="G16" s="35"/>
    </row>
    <row r="17" spans="1:7" ht="19.5" customHeight="1">
      <c r="A17" s="31">
        <v>9</v>
      </c>
      <c r="B17" s="42" t="s">
        <v>226</v>
      </c>
      <c r="C17" s="33" t="s">
        <v>227</v>
      </c>
      <c r="D17" s="70" t="s">
        <v>228</v>
      </c>
      <c r="E17" s="42" t="s">
        <v>229</v>
      </c>
      <c r="F17" s="42" t="s">
        <v>21</v>
      </c>
      <c r="G17" s="35"/>
    </row>
    <row r="18" spans="1:7" ht="19.5" customHeight="1">
      <c r="A18" s="31">
        <v>10</v>
      </c>
      <c r="B18" s="42" t="s">
        <v>230</v>
      </c>
      <c r="C18" s="33" t="s">
        <v>231</v>
      </c>
      <c r="D18" s="47" t="s">
        <v>232</v>
      </c>
      <c r="E18" s="65" t="s">
        <v>207</v>
      </c>
      <c r="F18" s="42" t="s">
        <v>21</v>
      </c>
      <c r="G18" s="35"/>
    </row>
    <row r="19" spans="1:7" ht="19.5" customHeight="1">
      <c r="A19" s="31">
        <v>11</v>
      </c>
      <c r="B19" s="40">
        <v>105242884</v>
      </c>
      <c r="C19" s="41" t="s">
        <v>233</v>
      </c>
      <c r="D19" s="44" t="s">
        <v>234</v>
      </c>
      <c r="E19" s="43" t="s">
        <v>204</v>
      </c>
      <c r="F19" s="42" t="s">
        <v>75</v>
      </c>
      <c r="G19" s="35"/>
    </row>
    <row r="20" spans="1:7" ht="19.5" customHeight="1">
      <c r="A20" s="31">
        <v>12</v>
      </c>
      <c r="B20" s="42">
        <v>110568487</v>
      </c>
      <c r="C20" s="33" t="s">
        <v>235</v>
      </c>
      <c r="D20" s="47" t="s">
        <v>236</v>
      </c>
      <c r="E20" s="65" t="s">
        <v>237</v>
      </c>
      <c r="F20" s="42" t="s">
        <v>88</v>
      </c>
      <c r="G20" s="35"/>
    </row>
    <row r="21" spans="1:7" ht="19.5" customHeight="1">
      <c r="A21" s="31">
        <v>13</v>
      </c>
      <c r="B21" s="42" t="s">
        <v>238</v>
      </c>
      <c r="C21" s="33" t="s">
        <v>239</v>
      </c>
      <c r="D21" s="47" t="s">
        <v>240</v>
      </c>
      <c r="E21" s="65" t="s">
        <v>219</v>
      </c>
      <c r="F21" s="42" t="s">
        <v>349</v>
      </c>
      <c r="G21" s="35"/>
    </row>
    <row r="22" spans="1:7" ht="19.5" customHeight="1">
      <c r="A22" s="31">
        <v>14</v>
      </c>
      <c r="B22" s="42" t="s">
        <v>241</v>
      </c>
      <c r="C22" s="33" t="s">
        <v>242</v>
      </c>
      <c r="D22" s="47" t="s">
        <v>243</v>
      </c>
      <c r="E22" s="65">
        <v>4</v>
      </c>
      <c r="F22" s="42" t="s">
        <v>38</v>
      </c>
      <c r="G22" s="35"/>
    </row>
    <row r="23" spans="1:7" ht="19.5" customHeight="1">
      <c r="A23" s="31">
        <v>15</v>
      </c>
      <c r="B23" s="42" t="s">
        <v>244</v>
      </c>
      <c r="C23" s="33" t="s">
        <v>245</v>
      </c>
      <c r="D23" s="47" t="s">
        <v>246</v>
      </c>
      <c r="E23" s="65" t="s">
        <v>222</v>
      </c>
      <c r="F23" s="42" t="s">
        <v>17</v>
      </c>
      <c r="G23" s="35"/>
    </row>
    <row r="24" spans="1:7" ht="19.5" customHeight="1">
      <c r="A24" s="31">
        <v>16</v>
      </c>
      <c r="B24" s="42">
        <v>108265330</v>
      </c>
      <c r="C24" s="33" t="s">
        <v>247</v>
      </c>
      <c r="D24" s="47" t="s">
        <v>248</v>
      </c>
      <c r="E24" s="65" t="s">
        <v>249</v>
      </c>
      <c r="F24" s="42" t="s">
        <v>17</v>
      </c>
      <c r="G24" s="35"/>
    </row>
    <row r="25" spans="1:7" ht="19.5" customHeight="1">
      <c r="A25" s="31">
        <v>17</v>
      </c>
      <c r="B25" s="40">
        <v>108895537</v>
      </c>
      <c r="C25" s="41" t="s">
        <v>250</v>
      </c>
      <c r="D25" s="44" t="s">
        <v>251</v>
      </c>
      <c r="E25" s="43">
        <v>4.3</v>
      </c>
      <c r="F25" s="42" t="s">
        <v>104</v>
      </c>
      <c r="G25" s="35"/>
    </row>
    <row r="26" spans="1:7" ht="19.5" customHeight="1">
      <c r="A26" s="31">
        <v>18</v>
      </c>
      <c r="B26" s="42" t="s">
        <v>252</v>
      </c>
      <c r="C26" s="33" t="s">
        <v>253</v>
      </c>
      <c r="D26" s="47" t="s">
        <v>254</v>
      </c>
      <c r="E26" s="42" t="s">
        <v>207</v>
      </c>
      <c r="F26" s="42" t="s">
        <v>29</v>
      </c>
      <c r="G26" s="35"/>
    </row>
    <row r="27" spans="1:7" ht="19.5" customHeight="1">
      <c r="A27" s="31">
        <v>19</v>
      </c>
      <c r="B27" s="73">
        <v>109037686</v>
      </c>
      <c r="C27" s="33" t="s">
        <v>255</v>
      </c>
      <c r="D27" s="47"/>
      <c r="E27" s="42" t="s">
        <v>222</v>
      </c>
      <c r="F27" s="42" t="s">
        <v>17</v>
      </c>
      <c r="G27" s="35"/>
    </row>
    <row r="28" spans="1:7" ht="19.5" customHeight="1">
      <c r="A28" s="31">
        <v>20</v>
      </c>
      <c r="B28" s="73" t="s">
        <v>256</v>
      </c>
      <c r="C28" s="33" t="s">
        <v>257</v>
      </c>
      <c r="D28" s="47" t="s">
        <v>258</v>
      </c>
      <c r="E28" s="65" t="s">
        <v>204</v>
      </c>
      <c r="F28" s="42" t="s">
        <v>21</v>
      </c>
      <c r="G28" s="35"/>
    </row>
    <row r="29" spans="1:7" ht="19.5" customHeight="1">
      <c r="A29" s="31">
        <v>21</v>
      </c>
      <c r="B29" s="40">
        <v>110027205</v>
      </c>
      <c r="C29" s="41" t="s">
        <v>259</v>
      </c>
      <c r="D29" s="44" t="s">
        <v>260</v>
      </c>
      <c r="E29" s="43" t="s">
        <v>261</v>
      </c>
      <c r="F29" s="42" t="s">
        <v>17</v>
      </c>
      <c r="G29" s="35"/>
    </row>
    <row r="30" spans="1:7" ht="19.5" customHeight="1">
      <c r="A30" s="31">
        <v>22</v>
      </c>
      <c r="B30" s="73">
        <v>90837520</v>
      </c>
      <c r="C30" s="33" t="s">
        <v>262</v>
      </c>
      <c r="D30" s="70" t="s">
        <v>263</v>
      </c>
      <c r="E30" s="42" t="s">
        <v>204</v>
      </c>
      <c r="F30" s="42" t="s">
        <v>75</v>
      </c>
      <c r="G30" s="35"/>
    </row>
    <row r="31" spans="1:7" ht="19.5" customHeight="1">
      <c r="A31" s="31">
        <v>23</v>
      </c>
      <c r="B31" s="42">
        <v>110503725</v>
      </c>
      <c r="C31" s="33" t="s">
        <v>264</v>
      </c>
      <c r="D31" s="47"/>
      <c r="E31" s="42" t="s">
        <v>219</v>
      </c>
      <c r="F31" s="42" t="s">
        <v>29</v>
      </c>
      <c r="G31" s="35"/>
    </row>
    <row r="32" spans="1:7" ht="19.5" customHeight="1">
      <c r="A32" s="31">
        <v>24</v>
      </c>
      <c r="B32" s="42">
        <v>107060904</v>
      </c>
      <c r="C32" s="33" t="s">
        <v>265</v>
      </c>
      <c r="D32" s="47" t="s">
        <v>266</v>
      </c>
      <c r="E32" s="65" t="s">
        <v>207</v>
      </c>
      <c r="F32" s="42" t="s">
        <v>17</v>
      </c>
      <c r="G32" s="35"/>
    </row>
    <row r="33" spans="1:7" ht="19.5" customHeight="1">
      <c r="A33" s="31">
        <v>25</v>
      </c>
      <c r="B33" s="42">
        <v>105157654</v>
      </c>
      <c r="C33" s="33" t="s">
        <v>267</v>
      </c>
      <c r="D33" s="47" t="s">
        <v>268</v>
      </c>
      <c r="E33" s="65" t="s">
        <v>204</v>
      </c>
      <c r="F33" s="42" t="s">
        <v>75</v>
      </c>
      <c r="G33" s="35"/>
    </row>
    <row r="34" spans="1:7" ht="19.5" customHeight="1">
      <c r="A34" s="31">
        <v>26</v>
      </c>
      <c r="B34" s="42">
        <v>110817068</v>
      </c>
      <c r="C34" s="33" t="s">
        <v>269</v>
      </c>
      <c r="D34" s="70"/>
      <c r="E34" s="42" t="s">
        <v>207</v>
      </c>
      <c r="F34" s="42" t="s">
        <v>29</v>
      </c>
      <c r="G34" s="35"/>
    </row>
    <row r="35" spans="1:7" ht="19.5" customHeight="1">
      <c r="A35" s="31">
        <v>27</v>
      </c>
      <c r="B35" s="42" t="s">
        <v>270</v>
      </c>
      <c r="C35" s="33" t="s">
        <v>271</v>
      </c>
      <c r="D35" s="47" t="s">
        <v>272</v>
      </c>
      <c r="E35" s="42" t="s">
        <v>249</v>
      </c>
      <c r="F35" s="42" t="s">
        <v>21</v>
      </c>
      <c r="G35" s="35"/>
    </row>
    <row r="36" spans="1:7" ht="19.5" customHeight="1">
      <c r="A36" s="31">
        <v>28</v>
      </c>
      <c r="B36" s="73">
        <v>88801519</v>
      </c>
      <c r="C36" s="33" t="s">
        <v>273</v>
      </c>
      <c r="D36" s="47" t="s">
        <v>274</v>
      </c>
      <c r="E36" s="65" t="s">
        <v>222</v>
      </c>
      <c r="F36" s="42" t="s">
        <v>351</v>
      </c>
      <c r="G36" s="35"/>
    </row>
    <row r="37" spans="1:7" ht="19.5" customHeight="1">
      <c r="A37" s="31">
        <v>29</v>
      </c>
      <c r="B37" s="42" t="s">
        <v>275</v>
      </c>
      <c r="C37" s="33" t="s">
        <v>276</v>
      </c>
      <c r="D37" s="70" t="s">
        <v>277</v>
      </c>
      <c r="E37" s="42" t="s">
        <v>249</v>
      </c>
      <c r="F37" s="42" t="s">
        <v>21</v>
      </c>
      <c r="G37" s="35"/>
    </row>
    <row r="38" spans="1:7" ht="19.5" customHeight="1" thickBot="1">
      <c r="A38" s="48"/>
      <c r="B38" s="49"/>
      <c r="C38" s="50"/>
      <c r="D38" s="51"/>
      <c r="E38" s="52"/>
      <c r="F38" s="49"/>
      <c r="G38" s="53"/>
    </row>
    <row r="39" spans="1:7" ht="15.75">
      <c r="A39" s="54"/>
      <c r="B39" s="54"/>
      <c r="C39" s="54"/>
      <c r="D39" s="54"/>
      <c r="E39" s="54"/>
      <c r="F39" s="54"/>
      <c r="G39" s="54"/>
    </row>
    <row r="40" spans="1:5" ht="15.75">
      <c r="A40" s="55" t="str">
        <f>"Tổng cộng danh sách phòng 1 khối 4 này có "&amp;COUNTA(C9:C38)&amp;" học sinh."</f>
        <v>Tổng cộng danh sách phòng 1 khối 4 này có 29 học sinh.</v>
      </c>
      <c r="B40" s="55"/>
      <c r="C40" s="55"/>
      <c r="D40" s="55"/>
      <c r="E40" s="55"/>
    </row>
    <row r="41" spans="1:6" ht="18.75">
      <c r="A41" s="56"/>
      <c r="B41" s="56"/>
      <c r="C41" s="56"/>
      <c r="D41" s="56"/>
      <c r="E41" s="56"/>
      <c r="F41" s="57" t="s">
        <v>113</v>
      </c>
    </row>
    <row r="42" spans="3:6" ht="18.75">
      <c r="C42" s="57" t="s">
        <v>114</v>
      </c>
      <c r="D42" s="58"/>
      <c r="E42" s="58"/>
      <c r="F42" s="57" t="s">
        <v>115</v>
      </c>
    </row>
    <row r="43" ht="18.75">
      <c r="C43" s="20"/>
    </row>
    <row r="44" ht="18.75">
      <c r="C44" s="20"/>
    </row>
    <row r="45" ht="18.75">
      <c r="C45" s="20"/>
    </row>
    <row r="46" ht="18.75">
      <c r="C46" s="59" t="s">
        <v>116</v>
      </c>
    </row>
    <row r="49" spans="2:7" ht="15.75">
      <c r="B49" s="58"/>
      <c r="C49" s="58"/>
      <c r="G49" s="60"/>
    </row>
    <row r="50" ht="16.5">
      <c r="G50" s="61"/>
    </row>
  </sheetData>
  <sheetProtection/>
  <mergeCells count="6">
    <mergeCell ref="A1:C1"/>
    <mergeCell ref="A2:C2"/>
    <mergeCell ref="A4:G4"/>
    <mergeCell ref="A40:E40"/>
    <mergeCell ref="D42:E42"/>
    <mergeCell ref="B49:C49"/>
  </mergeCells>
  <printOptions horizontalCentered="1"/>
  <pageMargins left="0.16" right="0.17" top="0.3" bottom="0.46" header="0.16" footer="0.16"/>
  <pageSetup horizontalDpi="600" verticalDpi="600" orientation="landscape" paperSize="9" r:id="rId1"/>
  <headerFooter alignWithMargins="0">
    <oddFooter>&amp;CTrang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50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6.00390625" style="6" customWidth="1"/>
    <col min="2" max="2" width="16.57421875" style="6" customWidth="1"/>
    <col min="3" max="3" width="32.7109375" style="6" customWidth="1"/>
    <col min="4" max="4" width="15.28125" style="6" customWidth="1"/>
    <col min="5" max="5" width="11.00390625" style="6" customWidth="1"/>
    <col min="6" max="6" width="39.140625" style="6" customWidth="1"/>
    <col min="7" max="7" width="20.7109375" style="6" customWidth="1"/>
    <col min="8" max="16384" width="9.140625" style="6" customWidth="1"/>
  </cols>
  <sheetData>
    <row r="1" spans="1:7" ht="16.5">
      <c r="A1" s="1" t="s">
        <v>0</v>
      </c>
      <c r="B1" s="1"/>
      <c r="C1" s="1"/>
      <c r="D1" s="2"/>
      <c r="E1" s="3"/>
      <c r="F1" s="4"/>
      <c r="G1" s="5"/>
    </row>
    <row r="2" spans="1:7" ht="16.5">
      <c r="A2" s="1" t="s">
        <v>1</v>
      </c>
      <c r="B2" s="1"/>
      <c r="C2" s="1"/>
      <c r="D2" s="2"/>
      <c r="E2" s="3"/>
      <c r="F2" s="4"/>
      <c r="G2" s="5"/>
    </row>
    <row r="3" spans="1:7" s="12" customFormat="1" ht="9">
      <c r="A3" s="7"/>
      <c r="B3" s="8"/>
      <c r="C3" s="9"/>
      <c r="D3" s="9"/>
      <c r="E3" s="9"/>
      <c r="F3" s="10"/>
      <c r="G3" s="11"/>
    </row>
    <row r="4" spans="1:7" ht="19.5">
      <c r="A4" s="13" t="s">
        <v>2</v>
      </c>
      <c r="B4" s="13"/>
      <c r="C4" s="13"/>
      <c r="D4" s="13"/>
      <c r="E4" s="13"/>
      <c r="F4" s="13"/>
      <c r="G4" s="13"/>
    </row>
    <row r="5" spans="1:7" ht="19.5">
      <c r="A5" s="14"/>
      <c r="B5" s="14"/>
      <c r="C5" s="14"/>
      <c r="D5" s="14" t="s">
        <v>3</v>
      </c>
      <c r="E5" s="14"/>
      <c r="F5" s="14" t="s">
        <v>200</v>
      </c>
      <c r="G5" s="14"/>
    </row>
    <row r="6" spans="1:7" s="20" customFormat="1" ht="21" customHeight="1">
      <c r="A6" s="15"/>
      <c r="B6" s="16" t="s">
        <v>201</v>
      </c>
      <c r="C6" s="17"/>
      <c r="D6" s="17"/>
      <c r="E6" s="17"/>
      <c r="F6" s="18"/>
      <c r="G6" s="19"/>
    </row>
    <row r="7" spans="1:7" s="12" customFormat="1" ht="25.5" customHeight="1" thickBot="1">
      <c r="A7" s="7"/>
      <c r="B7" s="8"/>
      <c r="C7" s="9"/>
      <c r="D7" s="9"/>
      <c r="E7" s="9"/>
      <c r="F7" s="8"/>
      <c r="G7" s="11"/>
    </row>
    <row r="8" spans="1:7" ht="21.75" customHeight="1" thickBot="1">
      <c r="A8" s="21" t="s">
        <v>6</v>
      </c>
      <c r="B8" s="22" t="s">
        <v>7</v>
      </c>
      <c r="C8" s="62" t="s">
        <v>8</v>
      </c>
      <c r="D8" s="22" t="s">
        <v>9</v>
      </c>
      <c r="E8" s="22" t="s">
        <v>10</v>
      </c>
      <c r="F8" s="24" t="s">
        <v>11</v>
      </c>
      <c r="G8" s="25" t="s">
        <v>12</v>
      </c>
    </row>
    <row r="9" spans="1:7" ht="19.5" customHeight="1">
      <c r="A9" s="26">
        <v>1</v>
      </c>
      <c r="B9" s="27" t="s">
        <v>278</v>
      </c>
      <c r="C9" s="28" t="s">
        <v>279</v>
      </c>
      <c r="D9" s="29" t="s">
        <v>280</v>
      </c>
      <c r="E9" s="27" t="s">
        <v>222</v>
      </c>
      <c r="F9" s="27" t="s">
        <v>29</v>
      </c>
      <c r="G9" s="63"/>
    </row>
    <row r="10" spans="1:7" ht="19.5" customHeight="1">
      <c r="A10" s="31">
        <v>2</v>
      </c>
      <c r="B10" s="46" t="s">
        <v>281</v>
      </c>
      <c r="C10" s="33" t="s">
        <v>282</v>
      </c>
      <c r="D10" s="36" t="s">
        <v>283</v>
      </c>
      <c r="E10" s="39">
        <v>4</v>
      </c>
      <c r="F10" s="32" t="s">
        <v>38</v>
      </c>
      <c r="G10" s="64"/>
    </row>
    <row r="11" spans="1:7" ht="19.5" customHeight="1">
      <c r="A11" s="31">
        <v>3</v>
      </c>
      <c r="B11" s="40">
        <v>91875107</v>
      </c>
      <c r="C11" s="41" t="s">
        <v>284</v>
      </c>
      <c r="D11" s="44"/>
      <c r="E11" s="43" t="s">
        <v>285</v>
      </c>
      <c r="F11" s="42" t="s">
        <v>55</v>
      </c>
      <c r="G11" s="64"/>
    </row>
    <row r="12" spans="1:7" ht="19.5" customHeight="1">
      <c r="A12" s="31">
        <v>4</v>
      </c>
      <c r="B12" s="32" t="s">
        <v>286</v>
      </c>
      <c r="C12" s="33" t="s">
        <v>287</v>
      </c>
      <c r="D12" s="47" t="s">
        <v>288</v>
      </c>
      <c r="E12" s="65" t="s">
        <v>219</v>
      </c>
      <c r="F12" s="42" t="s">
        <v>349</v>
      </c>
      <c r="G12" s="64"/>
    </row>
    <row r="13" spans="1:7" ht="19.5" customHeight="1">
      <c r="A13" s="31">
        <v>5</v>
      </c>
      <c r="B13" s="42">
        <v>110789272</v>
      </c>
      <c r="C13" s="33" t="s">
        <v>289</v>
      </c>
      <c r="D13" s="47" t="s">
        <v>290</v>
      </c>
      <c r="E13" s="65" t="s">
        <v>222</v>
      </c>
      <c r="F13" s="42" t="s">
        <v>17</v>
      </c>
      <c r="G13" s="64"/>
    </row>
    <row r="14" spans="1:7" ht="19.5" customHeight="1">
      <c r="A14" s="31">
        <v>6</v>
      </c>
      <c r="B14" s="40" t="s">
        <v>291</v>
      </c>
      <c r="C14" s="41" t="s">
        <v>292</v>
      </c>
      <c r="D14" s="44" t="s">
        <v>293</v>
      </c>
      <c r="E14" s="43" t="s">
        <v>222</v>
      </c>
      <c r="F14" s="42" t="s">
        <v>21</v>
      </c>
      <c r="G14" s="64"/>
    </row>
    <row r="15" spans="1:7" ht="19.5" customHeight="1">
      <c r="A15" s="31">
        <v>7</v>
      </c>
      <c r="B15" s="32" t="s">
        <v>294</v>
      </c>
      <c r="C15" s="33" t="s">
        <v>295</v>
      </c>
      <c r="D15" s="47" t="s">
        <v>296</v>
      </c>
      <c r="E15" s="42" t="s">
        <v>207</v>
      </c>
      <c r="F15" s="42" t="s">
        <v>21</v>
      </c>
      <c r="G15" s="64"/>
    </row>
    <row r="16" spans="1:7" ht="19.5" customHeight="1">
      <c r="A16" s="31">
        <v>8</v>
      </c>
      <c r="B16" s="32" t="s">
        <v>297</v>
      </c>
      <c r="C16" s="33" t="s">
        <v>298</v>
      </c>
      <c r="D16" s="47" t="s">
        <v>299</v>
      </c>
      <c r="E16" s="42" t="s">
        <v>249</v>
      </c>
      <c r="F16" s="42" t="s">
        <v>21</v>
      </c>
      <c r="G16" s="64"/>
    </row>
    <row r="17" spans="1:7" ht="19.5" customHeight="1">
      <c r="A17" s="31">
        <v>9</v>
      </c>
      <c r="B17" s="32">
        <v>110582105</v>
      </c>
      <c r="C17" s="33" t="s">
        <v>300</v>
      </c>
      <c r="D17" s="47"/>
      <c r="E17" s="65">
        <v>4</v>
      </c>
      <c r="F17" s="42" t="s">
        <v>88</v>
      </c>
      <c r="G17" s="64"/>
    </row>
    <row r="18" spans="1:7" ht="19.5" customHeight="1">
      <c r="A18" s="31">
        <v>10</v>
      </c>
      <c r="B18" s="46">
        <v>110812543</v>
      </c>
      <c r="C18" s="33" t="s">
        <v>301</v>
      </c>
      <c r="D18" s="47"/>
      <c r="E18" s="65" t="s">
        <v>237</v>
      </c>
      <c r="F18" s="42" t="s">
        <v>17</v>
      </c>
      <c r="G18" s="64"/>
    </row>
    <row r="19" spans="1:7" ht="19.5" customHeight="1">
      <c r="A19" s="31">
        <v>11</v>
      </c>
      <c r="B19" s="32" t="s">
        <v>302</v>
      </c>
      <c r="C19" s="33" t="s">
        <v>303</v>
      </c>
      <c r="D19" s="47" t="s">
        <v>304</v>
      </c>
      <c r="E19" s="65" t="s">
        <v>219</v>
      </c>
      <c r="F19" s="42" t="s">
        <v>349</v>
      </c>
      <c r="G19" s="64"/>
    </row>
    <row r="20" spans="1:7" ht="19.5" customHeight="1">
      <c r="A20" s="31">
        <v>12</v>
      </c>
      <c r="B20" s="32">
        <v>105171430</v>
      </c>
      <c r="C20" s="33" t="s">
        <v>305</v>
      </c>
      <c r="D20" s="70"/>
      <c r="E20" s="42" t="s">
        <v>219</v>
      </c>
      <c r="F20" s="42" t="s">
        <v>17</v>
      </c>
      <c r="G20" s="64"/>
    </row>
    <row r="21" spans="1:7" ht="19.5" customHeight="1">
      <c r="A21" s="31">
        <v>13</v>
      </c>
      <c r="B21" s="32" t="s">
        <v>306</v>
      </c>
      <c r="C21" s="33" t="s">
        <v>307</v>
      </c>
      <c r="D21" s="70" t="s">
        <v>308</v>
      </c>
      <c r="E21" s="42" t="s">
        <v>204</v>
      </c>
      <c r="F21" s="42" t="s">
        <v>17</v>
      </c>
      <c r="G21" s="64"/>
    </row>
    <row r="22" spans="1:7" ht="19.5" customHeight="1">
      <c r="A22" s="31">
        <v>14</v>
      </c>
      <c r="B22" s="32">
        <v>105273193</v>
      </c>
      <c r="C22" s="33" t="s">
        <v>309</v>
      </c>
      <c r="D22" s="47" t="s">
        <v>310</v>
      </c>
      <c r="E22" s="65" t="s">
        <v>222</v>
      </c>
      <c r="F22" s="42" t="s">
        <v>88</v>
      </c>
      <c r="G22" s="64"/>
    </row>
    <row r="23" spans="1:7" ht="19.5" customHeight="1">
      <c r="A23" s="31">
        <v>15</v>
      </c>
      <c r="B23" s="32" t="s">
        <v>311</v>
      </c>
      <c r="C23" s="33" t="s">
        <v>312</v>
      </c>
      <c r="D23" s="47" t="s">
        <v>313</v>
      </c>
      <c r="E23" s="42">
        <v>4</v>
      </c>
      <c r="F23" s="42" t="s">
        <v>38</v>
      </c>
      <c r="G23" s="64"/>
    </row>
    <row r="24" spans="1:7" ht="19.5" customHeight="1">
      <c r="A24" s="31">
        <v>16</v>
      </c>
      <c r="B24" s="40" t="s">
        <v>314</v>
      </c>
      <c r="C24" s="41" t="s">
        <v>315</v>
      </c>
      <c r="D24" s="44" t="s">
        <v>316</v>
      </c>
      <c r="E24" s="43" t="s">
        <v>204</v>
      </c>
      <c r="F24" s="42" t="s">
        <v>21</v>
      </c>
      <c r="G24" s="64"/>
    </row>
    <row r="25" spans="1:7" ht="19.5" customHeight="1">
      <c r="A25" s="31">
        <v>17</v>
      </c>
      <c r="B25" s="32" t="s">
        <v>317</v>
      </c>
      <c r="C25" s="33" t="s">
        <v>318</v>
      </c>
      <c r="D25" s="47" t="s">
        <v>319</v>
      </c>
      <c r="E25" s="65" t="s">
        <v>207</v>
      </c>
      <c r="F25" s="42" t="s">
        <v>21</v>
      </c>
      <c r="G25" s="64"/>
    </row>
    <row r="26" spans="1:8" ht="19.5" customHeight="1">
      <c r="A26" s="31">
        <v>18</v>
      </c>
      <c r="B26" s="32">
        <v>104473719</v>
      </c>
      <c r="C26" s="33" t="s">
        <v>320</v>
      </c>
      <c r="D26" s="47" t="s">
        <v>321</v>
      </c>
      <c r="E26" s="65" t="s">
        <v>219</v>
      </c>
      <c r="F26" s="42" t="s">
        <v>75</v>
      </c>
      <c r="G26" s="64"/>
      <c r="H26" s="45"/>
    </row>
    <row r="27" spans="1:7" ht="19.5" customHeight="1">
      <c r="A27" s="31">
        <v>19</v>
      </c>
      <c r="B27" s="46">
        <v>110799776</v>
      </c>
      <c r="C27" s="41" t="s">
        <v>322</v>
      </c>
      <c r="D27" s="47"/>
      <c r="E27" s="65" t="s">
        <v>323</v>
      </c>
      <c r="F27" s="42" t="s">
        <v>29</v>
      </c>
      <c r="G27" s="64"/>
    </row>
    <row r="28" spans="1:7" ht="19.5" customHeight="1">
      <c r="A28" s="31">
        <v>20</v>
      </c>
      <c r="B28" s="46" t="s">
        <v>324</v>
      </c>
      <c r="C28" s="33" t="s">
        <v>325</v>
      </c>
      <c r="D28" s="47" t="s">
        <v>326</v>
      </c>
      <c r="E28" s="65" t="s">
        <v>204</v>
      </c>
      <c r="F28" s="42" t="s">
        <v>349</v>
      </c>
      <c r="G28" s="64"/>
    </row>
    <row r="29" spans="1:7" ht="19.5" customHeight="1">
      <c r="A29" s="31">
        <v>21</v>
      </c>
      <c r="B29" s="32">
        <v>108630298</v>
      </c>
      <c r="C29" s="33" t="s">
        <v>327</v>
      </c>
      <c r="D29" s="47"/>
      <c r="E29" s="42" t="s">
        <v>285</v>
      </c>
      <c r="F29" s="42" t="s">
        <v>55</v>
      </c>
      <c r="G29" s="64"/>
    </row>
    <row r="30" spans="1:7" ht="19.5" customHeight="1">
      <c r="A30" s="31">
        <v>22</v>
      </c>
      <c r="B30" s="46" t="s">
        <v>328</v>
      </c>
      <c r="C30" s="33" t="s">
        <v>329</v>
      </c>
      <c r="D30" s="47" t="s">
        <v>330</v>
      </c>
      <c r="E30" s="42" t="s">
        <v>237</v>
      </c>
      <c r="F30" s="42" t="s">
        <v>21</v>
      </c>
      <c r="G30" s="64"/>
    </row>
    <row r="31" spans="1:7" ht="19.5" customHeight="1">
      <c r="A31" s="31">
        <v>23</v>
      </c>
      <c r="B31" s="40">
        <v>109662633</v>
      </c>
      <c r="C31" s="41" t="s">
        <v>331</v>
      </c>
      <c r="D31" s="44" t="s">
        <v>332</v>
      </c>
      <c r="E31" s="43">
        <v>4.5</v>
      </c>
      <c r="F31" s="42" t="s">
        <v>104</v>
      </c>
      <c r="G31" s="64"/>
    </row>
    <row r="32" spans="1:7" ht="19.5" customHeight="1">
      <c r="A32" s="31">
        <v>24</v>
      </c>
      <c r="B32" s="32" t="s">
        <v>333</v>
      </c>
      <c r="C32" s="33" t="s">
        <v>334</v>
      </c>
      <c r="D32" s="47" t="s">
        <v>335</v>
      </c>
      <c r="E32" s="71">
        <v>4</v>
      </c>
      <c r="F32" s="42" t="s">
        <v>38</v>
      </c>
      <c r="G32" s="64"/>
    </row>
    <row r="33" spans="1:7" ht="19.5" customHeight="1">
      <c r="A33" s="31">
        <v>25</v>
      </c>
      <c r="B33" s="32" t="s">
        <v>336</v>
      </c>
      <c r="C33" s="33" t="s">
        <v>337</v>
      </c>
      <c r="D33" s="47" t="s">
        <v>338</v>
      </c>
      <c r="E33" s="71">
        <v>4</v>
      </c>
      <c r="F33" s="42" t="s">
        <v>38</v>
      </c>
      <c r="G33" s="64"/>
    </row>
    <row r="34" spans="1:7" ht="19.5" customHeight="1">
      <c r="A34" s="31">
        <v>26</v>
      </c>
      <c r="B34" s="32" t="s">
        <v>339</v>
      </c>
      <c r="C34" s="66" t="s">
        <v>340</v>
      </c>
      <c r="D34" s="47" t="s">
        <v>341</v>
      </c>
      <c r="E34" s="42" t="s">
        <v>249</v>
      </c>
      <c r="F34" s="42" t="s">
        <v>21</v>
      </c>
      <c r="G34" s="64"/>
    </row>
    <row r="35" spans="1:7" ht="19.5" customHeight="1">
      <c r="A35" s="31">
        <v>27</v>
      </c>
      <c r="B35" s="32">
        <v>106743004</v>
      </c>
      <c r="C35" s="33" t="s">
        <v>342</v>
      </c>
      <c r="D35" s="70" t="s">
        <v>343</v>
      </c>
      <c r="E35" s="42" t="s">
        <v>204</v>
      </c>
      <c r="F35" s="42" t="s">
        <v>350</v>
      </c>
      <c r="G35" s="64"/>
    </row>
    <row r="36" spans="1:7" ht="19.5" customHeight="1">
      <c r="A36" s="31">
        <v>28</v>
      </c>
      <c r="B36" s="46" t="s">
        <v>344</v>
      </c>
      <c r="C36" s="33" t="s">
        <v>345</v>
      </c>
      <c r="D36" s="36" t="s">
        <v>346</v>
      </c>
      <c r="E36" s="39" t="s">
        <v>222</v>
      </c>
      <c r="F36" s="32" t="s">
        <v>21</v>
      </c>
      <c r="G36" s="64"/>
    </row>
    <row r="37" spans="1:7" ht="19.5" customHeight="1">
      <c r="A37" s="31">
        <v>29</v>
      </c>
      <c r="B37" s="46" t="s">
        <v>347</v>
      </c>
      <c r="C37" s="33" t="s">
        <v>348</v>
      </c>
      <c r="D37" s="36" t="s">
        <v>319</v>
      </c>
      <c r="E37" s="37" t="s">
        <v>207</v>
      </c>
      <c r="F37" s="32" t="s">
        <v>21</v>
      </c>
      <c r="G37" s="64"/>
    </row>
    <row r="38" spans="1:7" ht="19.5" customHeight="1" thickBot="1">
      <c r="A38" s="48"/>
      <c r="B38" s="49"/>
      <c r="C38" s="50"/>
      <c r="D38" s="51"/>
      <c r="E38" s="52"/>
      <c r="F38" s="49"/>
      <c r="G38" s="53"/>
    </row>
    <row r="39" spans="1:7" ht="15.75">
      <c r="A39" s="54"/>
      <c r="B39" s="54"/>
      <c r="C39" s="54"/>
      <c r="D39" s="54"/>
      <c r="E39" s="54"/>
      <c r="F39" s="54"/>
      <c r="G39" s="54"/>
    </row>
    <row r="40" spans="1:5" ht="15.75">
      <c r="A40" s="55" t="str">
        <f>"Tổng cộng danh sách phòng 2 khối 4 này có "&amp;COUNTA(C9:C38)&amp;" học sinh."</f>
        <v>Tổng cộng danh sách phòng 2 khối 4 này có 29 học sinh.</v>
      </c>
      <c r="B40" s="55"/>
      <c r="C40" s="55"/>
      <c r="D40" s="55"/>
      <c r="E40" s="55"/>
    </row>
    <row r="41" spans="1:6" ht="18.75">
      <c r="A41" s="56"/>
      <c r="B41" s="56"/>
      <c r="C41" s="56"/>
      <c r="D41" s="56"/>
      <c r="E41" s="56"/>
      <c r="F41" s="57" t="s">
        <v>113</v>
      </c>
    </row>
    <row r="42" spans="2:6" ht="18.75">
      <c r="B42" s="67"/>
      <c r="C42" s="57" t="s">
        <v>114</v>
      </c>
      <c r="D42" s="58"/>
      <c r="E42" s="58"/>
      <c r="F42" s="57" t="s">
        <v>115</v>
      </c>
    </row>
    <row r="43" ht="18.75">
      <c r="C43" s="20"/>
    </row>
    <row r="44" ht="18.75">
      <c r="C44" s="20"/>
    </row>
    <row r="45" ht="18.75">
      <c r="C45" s="20"/>
    </row>
    <row r="46" spans="2:3" ht="18.75">
      <c r="B46" s="59"/>
      <c r="C46" s="59" t="s">
        <v>116</v>
      </c>
    </row>
    <row r="49" spans="2:7" ht="15.75">
      <c r="B49" s="58"/>
      <c r="C49" s="58"/>
      <c r="G49" s="60"/>
    </row>
    <row r="50" ht="16.5">
      <c r="G50" s="61"/>
    </row>
  </sheetData>
  <sheetProtection/>
  <mergeCells count="6">
    <mergeCell ref="A1:C1"/>
    <mergeCell ref="A2:C2"/>
    <mergeCell ref="A4:G4"/>
    <mergeCell ref="A40:E40"/>
    <mergeCell ref="D42:E42"/>
    <mergeCell ref="B49:C49"/>
  </mergeCells>
  <printOptions horizontalCentered="1"/>
  <pageMargins left="0.16" right="0.17" top="0.3" bottom="0.46" header="0.16" footer="0.16"/>
  <pageSetup horizontalDpi="600" verticalDpi="600" orientation="landscape" paperSize="9" r:id="rId1"/>
  <headerFooter alignWithMargins="0">
    <oddFooter>&amp;CTrang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25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6.00390625" style="6" customWidth="1"/>
    <col min="2" max="2" width="16.57421875" style="6" customWidth="1"/>
    <col min="3" max="3" width="32.7109375" style="6" customWidth="1"/>
    <col min="4" max="4" width="15.28125" style="6" customWidth="1"/>
    <col min="5" max="5" width="11.00390625" style="6" customWidth="1"/>
    <col min="6" max="6" width="30.421875" style="6" customWidth="1"/>
    <col min="7" max="7" width="29.00390625" style="6" customWidth="1"/>
    <col min="8" max="8" width="10.28125" style="6" customWidth="1"/>
    <col min="9" max="16384" width="9.140625" style="6" customWidth="1"/>
  </cols>
  <sheetData>
    <row r="1" spans="1:7" ht="16.5">
      <c r="A1" s="1" t="s">
        <v>0</v>
      </c>
      <c r="B1" s="1"/>
      <c r="C1" s="1"/>
      <c r="D1" s="2"/>
      <c r="E1" s="3"/>
      <c r="F1" s="4"/>
      <c r="G1" s="5"/>
    </row>
    <row r="2" spans="1:7" ht="16.5">
      <c r="A2" s="1" t="s">
        <v>1</v>
      </c>
      <c r="B2" s="1"/>
      <c r="C2" s="1"/>
      <c r="D2" s="2"/>
      <c r="E2" s="3"/>
      <c r="F2" s="4"/>
      <c r="G2" s="5"/>
    </row>
    <row r="3" spans="1:7" s="12" customFormat="1" ht="9">
      <c r="A3" s="7"/>
      <c r="B3" s="8"/>
      <c r="C3" s="9"/>
      <c r="D3" s="9"/>
      <c r="E3" s="9"/>
      <c r="F3" s="10"/>
      <c r="G3" s="11"/>
    </row>
    <row r="4" spans="1:7" ht="19.5">
      <c r="A4" s="13" t="s">
        <v>2</v>
      </c>
      <c r="B4" s="13"/>
      <c r="C4" s="13"/>
      <c r="D4" s="13"/>
      <c r="E4" s="13"/>
      <c r="F4" s="13"/>
      <c r="G4" s="13"/>
    </row>
    <row r="5" spans="1:7" ht="19.5">
      <c r="A5" s="14"/>
      <c r="B5" s="14"/>
      <c r="C5" s="14"/>
      <c r="D5" s="14" t="s">
        <v>3</v>
      </c>
      <c r="E5" s="14"/>
      <c r="F5" s="14" t="s">
        <v>458</v>
      </c>
      <c r="G5" s="14"/>
    </row>
    <row r="6" spans="1:7" s="20" customFormat="1" ht="21" customHeight="1">
      <c r="A6" s="15"/>
      <c r="B6" s="16" t="s">
        <v>201</v>
      </c>
      <c r="C6" s="17"/>
      <c r="D6" s="17"/>
      <c r="E6" s="17"/>
      <c r="F6" s="18"/>
      <c r="G6" s="19"/>
    </row>
    <row r="7" spans="1:7" s="12" customFormat="1" ht="21" customHeight="1" thickBot="1">
      <c r="A7" s="7"/>
      <c r="B7" s="8"/>
      <c r="C7" s="9"/>
      <c r="D7" s="9"/>
      <c r="E7" s="9"/>
      <c r="F7" s="8"/>
      <c r="G7" s="11"/>
    </row>
    <row r="8" spans="1:7" ht="21.75" customHeight="1" thickBot="1">
      <c r="A8" s="21" t="s">
        <v>6</v>
      </c>
      <c r="B8" s="22" t="s">
        <v>7</v>
      </c>
      <c r="C8" s="23" t="s">
        <v>8</v>
      </c>
      <c r="D8" s="22" t="s">
        <v>9</v>
      </c>
      <c r="E8" s="22" t="s">
        <v>10</v>
      </c>
      <c r="F8" s="24" t="s">
        <v>11</v>
      </c>
      <c r="G8" s="25" t="s">
        <v>12</v>
      </c>
    </row>
    <row r="9" spans="1:7" ht="19.5" customHeight="1">
      <c r="A9" s="26">
        <v>1</v>
      </c>
      <c r="B9" s="68">
        <v>109103824</v>
      </c>
      <c r="C9" s="28" t="s">
        <v>462</v>
      </c>
      <c r="D9" s="69" t="s">
        <v>463</v>
      </c>
      <c r="E9" s="68" t="s">
        <v>464</v>
      </c>
      <c r="F9" s="68" t="s">
        <v>38</v>
      </c>
      <c r="G9" s="63"/>
    </row>
    <row r="10" spans="1:7" ht="19.5" customHeight="1">
      <c r="A10" s="31">
        <v>2</v>
      </c>
      <c r="B10" s="42">
        <v>105762140</v>
      </c>
      <c r="C10" s="33" t="s">
        <v>465</v>
      </c>
      <c r="D10" s="70" t="s">
        <v>466</v>
      </c>
      <c r="E10" s="42" t="s">
        <v>464</v>
      </c>
      <c r="F10" s="42" t="s">
        <v>467</v>
      </c>
      <c r="G10" s="64"/>
    </row>
    <row r="11" spans="1:7" ht="19.5" customHeight="1">
      <c r="A11" s="31">
        <v>3</v>
      </c>
      <c r="B11" s="42">
        <v>110795073</v>
      </c>
      <c r="C11" s="33" t="s">
        <v>468</v>
      </c>
      <c r="D11" s="70" t="s">
        <v>469</v>
      </c>
      <c r="E11" s="42">
        <v>6.1</v>
      </c>
      <c r="F11" s="42" t="s">
        <v>38</v>
      </c>
      <c r="G11" s="75" t="s">
        <v>473</v>
      </c>
    </row>
    <row r="12" spans="1:7" ht="19.5" customHeight="1">
      <c r="A12" s="31">
        <v>4</v>
      </c>
      <c r="B12" s="42" t="s">
        <v>470</v>
      </c>
      <c r="C12" s="33" t="s">
        <v>471</v>
      </c>
      <c r="D12" s="47" t="s">
        <v>472</v>
      </c>
      <c r="E12" s="65">
        <v>6.1</v>
      </c>
      <c r="F12" s="42" t="s">
        <v>38</v>
      </c>
      <c r="G12" s="64"/>
    </row>
    <row r="13" spans="1:7" ht="19.5" customHeight="1" thickBot="1">
      <c r="A13" s="48"/>
      <c r="B13" s="49"/>
      <c r="C13" s="50"/>
      <c r="D13" s="51"/>
      <c r="E13" s="52"/>
      <c r="F13" s="49"/>
      <c r="G13" s="53"/>
    </row>
    <row r="14" spans="1:7" ht="15.75">
      <c r="A14" s="54"/>
      <c r="B14" s="54"/>
      <c r="C14" s="54"/>
      <c r="D14" s="54"/>
      <c r="E14" s="54"/>
      <c r="F14" s="54"/>
      <c r="G14" s="54"/>
    </row>
    <row r="15" spans="1:5" ht="15.75">
      <c r="A15" s="55" t="str">
        <f>"Tổng cộng danh sách phòng 1 khối 6 này có "&amp;COUNTA(C9:C13)&amp;" học sinh."</f>
        <v>Tổng cộng danh sách phòng 1 khối 6 này có 4 học sinh.</v>
      </c>
      <c r="B15" s="55"/>
      <c r="C15" s="55"/>
      <c r="D15" s="55"/>
      <c r="E15" s="55"/>
    </row>
    <row r="16" spans="1:6" ht="18.75">
      <c r="A16" s="56"/>
      <c r="B16" s="56"/>
      <c r="C16" s="56"/>
      <c r="D16" s="56"/>
      <c r="E16" s="56"/>
      <c r="F16" s="57" t="s">
        <v>113</v>
      </c>
    </row>
    <row r="17" spans="3:6" ht="18.75">
      <c r="C17" s="57" t="s">
        <v>114</v>
      </c>
      <c r="D17" s="58"/>
      <c r="E17" s="58"/>
      <c r="F17" s="57" t="s">
        <v>115</v>
      </c>
    </row>
    <row r="18" ht="18.75">
      <c r="C18" s="20"/>
    </row>
    <row r="19" ht="18.75">
      <c r="C19" s="20"/>
    </row>
    <row r="20" ht="18.75">
      <c r="C20" s="20"/>
    </row>
    <row r="21" ht="18.75">
      <c r="C21" s="59" t="s">
        <v>116</v>
      </c>
    </row>
    <row r="24" spans="2:7" ht="15.75">
      <c r="B24" s="58"/>
      <c r="C24" s="58"/>
      <c r="G24" s="60"/>
    </row>
    <row r="25" ht="16.5">
      <c r="G25" s="61"/>
    </row>
  </sheetData>
  <sheetProtection/>
  <mergeCells count="6">
    <mergeCell ref="A1:C1"/>
    <mergeCell ref="A2:C2"/>
    <mergeCell ref="A4:G4"/>
    <mergeCell ref="A15:E15"/>
    <mergeCell ref="D17:E17"/>
    <mergeCell ref="B24:C24"/>
  </mergeCells>
  <printOptions horizontalCentered="1"/>
  <pageMargins left="0.16" right="0.17" top="0.3" bottom="0.46" header="0.16" footer="0.16"/>
  <pageSetup horizontalDpi="600" verticalDpi="600" orientation="landscape" paperSize="9" r:id="rId1"/>
  <headerFooter alignWithMargins="0">
    <oddFooter>&amp;CTrang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60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6.00390625" style="6" customWidth="1"/>
    <col min="2" max="2" width="16.57421875" style="6" customWidth="1"/>
    <col min="3" max="3" width="32.7109375" style="6" customWidth="1"/>
    <col min="4" max="4" width="15.28125" style="6" customWidth="1"/>
    <col min="5" max="5" width="11.00390625" style="6" customWidth="1"/>
    <col min="6" max="6" width="28.140625" style="6" customWidth="1"/>
    <col min="7" max="7" width="32.7109375" style="6" customWidth="1"/>
    <col min="8" max="16384" width="9.140625" style="6" customWidth="1"/>
  </cols>
  <sheetData>
    <row r="1" spans="1:7" ht="16.5">
      <c r="A1" s="1" t="s">
        <v>0</v>
      </c>
      <c r="B1" s="1"/>
      <c r="C1" s="1"/>
      <c r="D1" s="2"/>
      <c r="E1" s="3"/>
      <c r="F1" s="4"/>
      <c r="G1" s="5"/>
    </row>
    <row r="2" spans="1:7" ht="16.5">
      <c r="A2" s="1" t="s">
        <v>1</v>
      </c>
      <c r="B2" s="1"/>
      <c r="C2" s="1"/>
      <c r="D2" s="2"/>
      <c r="E2" s="3"/>
      <c r="F2" s="4"/>
      <c r="G2" s="5"/>
    </row>
    <row r="3" spans="1:7" s="12" customFormat="1" ht="9">
      <c r="A3" s="7"/>
      <c r="B3" s="8"/>
      <c r="C3" s="9"/>
      <c r="D3" s="9"/>
      <c r="E3" s="9"/>
      <c r="F3" s="10"/>
      <c r="G3" s="11"/>
    </row>
    <row r="4" spans="1:7" ht="19.5">
      <c r="A4" s="13" t="s">
        <v>2</v>
      </c>
      <c r="B4" s="13"/>
      <c r="C4" s="13"/>
      <c r="D4" s="13"/>
      <c r="E4" s="13"/>
      <c r="F4" s="13"/>
      <c r="G4" s="13"/>
    </row>
    <row r="5" spans="1:7" ht="19.5">
      <c r="A5" s="14"/>
      <c r="B5" s="14"/>
      <c r="C5" s="14"/>
      <c r="D5" s="14" t="s">
        <v>3</v>
      </c>
      <c r="E5" s="14"/>
      <c r="F5" s="14" t="s">
        <v>352</v>
      </c>
      <c r="G5" s="14"/>
    </row>
    <row r="6" spans="1:7" s="20" customFormat="1" ht="21" customHeight="1">
      <c r="A6" s="15"/>
      <c r="B6" s="16" t="s">
        <v>353</v>
      </c>
      <c r="C6" s="17"/>
      <c r="D6" s="17"/>
      <c r="E6" s="17"/>
      <c r="F6" s="18"/>
      <c r="G6" s="19"/>
    </row>
    <row r="7" spans="1:7" s="12" customFormat="1" ht="21" customHeight="1" thickBot="1">
      <c r="A7" s="7"/>
      <c r="B7" s="8"/>
      <c r="C7" s="9"/>
      <c r="D7" s="9"/>
      <c r="E7" s="9"/>
      <c r="F7" s="8"/>
      <c r="G7" s="11"/>
    </row>
    <row r="8" spans="1:7" ht="21.75" customHeight="1" thickBot="1">
      <c r="A8" s="21" t="s">
        <v>6</v>
      </c>
      <c r="B8" s="22" t="s">
        <v>7</v>
      </c>
      <c r="C8" s="23" t="s">
        <v>8</v>
      </c>
      <c r="D8" s="22" t="s">
        <v>9</v>
      </c>
      <c r="E8" s="22" t="s">
        <v>10</v>
      </c>
      <c r="F8" s="24" t="s">
        <v>11</v>
      </c>
      <c r="G8" s="25" t="s">
        <v>12</v>
      </c>
    </row>
    <row r="9" spans="1:7" ht="19.5" customHeight="1">
      <c r="A9" s="26">
        <v>1</v>
      </c>
      <c r="B9" s="68">
        <v>106616562</v>
      </c>
      <c r="C9" s="28" t="s">
        <v>354</v>
      </c>
      <c r="D9" s="69" t="s">
        <v>355</v>
      </c>
      <c r="E9" s="68" t="s">
        <v>356</v>
      </c>
      <c r="F9" s="68" t="s">
        <v>34</v>
      </c>
      <c r="G9" s="30"/>
    </row>
    <row r="10" spans="1:7" ht="19.5" customHeight="1">
      <c r="A10" s="76">
        <v>2</v>
      </c>
      <c r="B10" s="42" t="s">
        <v>357</v>
      </c>
      <c r="C10" s="33" t="s">
        <v>358</v>
      </c>
      <c r="D10" s="70" t="s">
        <v>359</v>
      </c>
      <c r="E10" s="42" t="s">
        <v>356</v>
      </c>
      <c r="F10" s="42" t="s">
        <v>21</v>
      </c>
      <c r="G10" s="80"/>
    </row>
    <row r="11" spans="1:7" ht="19.5" customHeight="1">
      <c r="A11" s="76">
        <v>3</v>
      </c>
      <c r="B11" s="42" t="s">
        <v>360</v>
      </c>
      <c r="C11" s="33" t="s">
        <v>361</v>
      </c>
      <c r="D11" s="70" t="s">
        <v>362</v>
      </c>
      <c r="E11" s="42" t="s">
        <v>363</v>
      </c>
      <c r="F11" s="42" t="s">
        <v>21</v>
      </c>
      <c r="G11" s="80"/>
    </row>
    <row r="12" spans="1:7" ht="19.5" customHeight="1">
      <c r="A12" s="76">
        <v>4</v>
      </c>
      <c r="B12" s="42">
        <v>105120009</v>
      </c>
      <c r="C12" s="33" t="s">
        <v>364</v>
      </c>
      <c r="D12" s="47" t="s">
        <v>365</v>
      </c>
      <c r="E12" s="65" t="s">
        <v>366</v>
      </c>
      <c r="F12" s="42" t="s">
        <v>75</v>
      </c>
      <c r="G12" s="80"/>
    </row>
    <row r="13" spans="1:7" ht="19.5" customHeight="1">
      <c r="A13" s="76">
        <v>5</v>
      </c>
      <c r="B13" s="42" t="s">
        <v>367</v>
      </c>
      <c r="C13" s="33" t="s">
        <v>368</v>
      </c>
      <c r="D13" s="47" t="s">
        <v>369</v>
      </c>
      <c r="E13" s="42" t="s">
        <v>370</v>
      </c>
      <c r="F13" s="42" t="s">
        <v>349</v>
      </c>
      <c r="G13" s="80"/>
    </row>
    <row r="14" spans="1:7" ht="19.5" customHeight="1">
      <c r="A14" s="76">
        <v>6</v>
      </c>
      <c r="B14" s="42" t="s">
        <v>371</v>
      </c>
      <c r="C14" s="33" t="s">
        <v>372</v>
      </c>
      <c r="D14" s="47" t="s">
        <v>373</v>
      </c>
      <c r="E14" s="71" t="s">
        <v>370</v>
      </c>
      <c r="F14" s="42" t="s">
        <v>21</v>
      </c>
      <c r="G14" s="80"/>
    </row>
    <row r="15" spans="1:7" ht="19.5" customHeight="1">
      <c r="A15" s="76">
        <v>7</v>
      </c>
      <c r="B15" s="42">
        <v>106253087</v>
      </c>
      <c r="C15" s="33" t="s">
        <v>374</v>
      </c>
      <c r="D15" s="70" t="s">
        <v>375</v>
      </c>
      <c r="E15" s="42" t="s">
        <v>376</v>
      </c>
      <c r="F15" s="42" t="s">
        <v>17</v>
      </c>
      <c r="G15" s="80"/>
    </row>
    <row r="16" spans="1:7" ht="19.5" customHeight="1">
      <c r="A16" s="76">
        <v>8</v>
      </c>
      <c r="B16" s="40" t="s">
        <v>377</v>
      </c>
      <c r="C16" s="41" t="s">
        <v>378</v>
      </c>
      <c r="D16" s="44" t="s">
        <v>379</v>
      </c>
      <c r="E16" s="43" t="s">
        <v>366</v>
      </c>
      <c r="F16" s="42" t="s">
        <v>29</v>
      </c>
      <c r="G16" s="80"/>
    </row>
    <row r="17" spans="1:7" ht="19.5" customHeight="1">
      <c r="A17" s="76">
        <v>9</v>
      </c>
      <c r="B17" s="42" t="s">
        <v>380</v>
      </c>
      <c r="C17" s="33" t="s">
        <v>381</v>
      </c>
      <c r="D17" s="70" t="s">
        <v>382</v>
      </c>
      <c r="E17" s="42" t="s">
        <v>356</v>
      </c>
      <c r="F17" s="42" t="s">
        <v>349</v>
      </c>
      <c r="G17" s="80"/>
    </row>
    <row r="18" spans="1:7" ht="19.5" customHeight="1">
      <c r="A18" s="76">
        <v>10</v>
      </c>
      <c r="B18" s="42">
        <v>110423901</v>
      </c>
      <c r="C18" s="33" t="s">
        <v>383</v>
      </c>
      <c r="D18" s="47" t="s">
        <v>384</v>
      </c>
      <c r="E18" s="65" t="s">
        <v>385</v>
      </c>
      <c r="F18" s="42" t="s">
        <v>17</v>
      </c>
      <c r="G18" s="80"/>
    </row>
    <row r="19" spans="1:7" ht="19.5" customHeight="1">
      <c r="A19" s="76">
        <v>11</v>
      </c>
      <c r="B19" s="40">
        <v>105054985</v>
      </c>
      <c r="C19" s="41" t="s">
        <v>386</v>
      </c>
      <c r="D19" s="44" t="s">
        <v>387</v>
      </c>
      <c r="E19" s="43">
        <v>5</v>
      </c>
      <c r="F19" s="42" t="s">
        <v>38</v>
      </c>
      <c r="G19" s="80"/>
    </row>
    <row r="20" spans="1:7" ht="19.5" customHeight="1">
      <c r="A20" s="76">
        <v>12</v>
      </c>
      <c r="B20" s="42" t="s">
        <v>388</v>
      </c>
      <c r="C20" s="33" t="s">
        <v>389</v>
      </c>
      <c r="D20" s="47" t="s">
        <v>390</v>
      </c>
      <c r="E20" s="65" t="s">
        <v>370</v>
      </c>
      <c r="F20" s="42" t="s">
        <v>21</v>
      </c>
      <c r="G20" s="80"/>
    </row>
    <row r="21" spans="1:7" ht="19.5" customHeight="1">
      <c r="A21" s="76">
        <v>13</v>
      </c>
      <c r="B21" s="42" t="s">
        <v>391</v>
      </c>
      <c r="C21" s="33" t="s">
        <v>392</v>
      </c>
      <c r="D21" s="47" t="s">
        <v>393</v>
      </c>
      <c r="E21" s="65" t="s">
        <v>370</v>
      </c>
      <c r="F21" s="42" t="s">
        <v>21</v>
      </c>
      <c r="G21" s="80"/>
    </row>
    <row r="22" spans="1:7" ht="19.5" customHeight="1">
      <c r="A22" s="76">
        <v>14</v>
      </c>
      <c r="B22" s="42" t="s">
        <v>394</v>
      </c>
      <c r="C22" s="33" t="s">
        <v>395</v>
      </c>
      <c r="D22" s="47" t="s">
        <v>384</v>
      </c>
      <c r="E22" s="65" t="s">
        <v>396</v>
      </c>
      <c r="F22" s="42" t="s">
        <v>349</v>
      </c>
      <c r="G22" s="80"/>
    </row>
    <row r="23" spans="1:7" ht="19.5" customHeight="1">
      <c r="A23" s="76">
        <v>15</v>
      </c>
      <c r="B23" s="42">
        <v>106323128</v>
      </c>
      <c r="C23" s="33" t="s">
        <v>397</v>
      </c>
      <c r="D23" s="47" t="s">
        <v>398</v>
      </c>
      <c r="E23" s="65" t="s">
        <v>376</v>
      </c>
      <c r="F23" s="42" t="s">
        <v>75</v>
      </c>
      <c r="G23" s="80"/>
    </row>
    <row r="24" spans="1:7" ht="19.5" customHeight="1">
      <c r="A24" s="76">
        <v>16</v>
      </c>
      <c r="B24" s="42" t="s">
        <v>399</v>
      </c>
      <c r="C24" s="33" t="s">
        <v>400</v>
      </c>
      <c r="D24" s="47" t="s">
        <v>401</v>
      </c>
      <c r="E24" s="65" t="s">
        <v>356</v>
      </c>
      <c r="F24" s="42" t="s">
        <v>21</v>
      </c>
      <c r="G24" s="80"/>
    </row>
    <row r="25" spans="1:7" ht="19.5" customHeight="1">
      <c r="A25" s="76">
        <v>17</v>
      </c>
      <c r="B25" s="40" t="s">
        <v>402</v>
      </c>
      <c r="C25" s="41" t="s">
        <v>403</v>
      </c>
      <c r="D25" s="44" t="s">
        <v>404</v>
      </c>
      <c r="E25" s="43" t="s">
        <v>363</v>
      </c>
      <c r="F25" s="42" t="s">
        <v>21</v>
      </c>
      <c r="G25" s="80"/>
    </row>
    <row r="26" spans="1:7" ht="19.5" customHeight="1">
      <c r="A26" s="76">
        <v>18</v>
      </c>
      <c r="B26" s="42" t="s">
        <v>405</v>
      </c>
      <c r="C26" s="33" t="s">
        <v>406</v>
      </c>
      <c r="D26" s="47" t="s">
        <v>407</v>
      </c>
      <c r="E26" s="42" t="s">
        <v>376</v>
      </c>
      <c r="F26" s="42" t="s">
        <v>29</v>
      </c>
      <c r="G26" s="80"/>
    </row>
    <row r="27" spans="1:7" ht="19.5" customHeight="1">
      <c r="A27" s="76">
        <v>19</v>
      </c>
      <c r="B27" s="73">
        <v>106882747</v>
      </c>
      <c r="C27" s="33" t="s">
        <v>408</v>
      </c>
      <c r="D27" s="47" t="s">
        <v>409</v>
      </c>
      <c r="E27" s="42" t="s">
        <v>370</v>
      </c>
      <c r="F27" s="42" t="s">
        <v>17</v>
      </c>
      <c r="G27" s="80"/>
    </row>
    <row r="28" spans="1:7" ht="19.5" customHeight="1">
      <c r="A28" s="76">
        <v>20</v>
      </c>
      <c r="B28" s="42" t="s">
        <v>410</v>
      </c>
      <c r="C28" s="33" t="s">
        <v>411</v>
      </c>
      <c r="D28" s="70" t="s">
        <v>412</v>
      </c>
      <c r="E28" s="42" t="s">
        <v>356</v>
      </c>
      <c r="F28" s="42" t="s">
        <v>21</v>
      </c>
      <c r="G28" s="35"/>
    </row>
    <row r="29" spans="1:7" ht="19.5" customHeight="1">
      <c r="A29" s="76">
        <v>21</v>
      </c>
      <c r="B29" s="42">
        <v>106485189</v>
      </c>
      <c r="C29" s="33" t="s">
        <v>413</v>
      </c>
      <c r="D29" s="70" t="s">
        <v>414</v>
      </c>
      <c r="E29" s="42" t="s">
        <v>356</v>
      </c>
      <c r="F29" s="42" t="s">
        <v>21</v>
      </c>
      <c r="G29" s="35"/>
    </row>
    <row r="30" spans="1:7" ht="19.5" customHeight="1">
      <c r="A30" s="76">
        <v>22</v>
      </c>
      <c r="B30" s="42" t="s">
        <v>415</v>
      </c>
      <c r="C30" s="33" t="s">
        <v>416</v>
      </c>
      <c r="D30" s="47" t="s">
        <v>417</v>
      </c>
      <c r="E30" s="65" t="s">
        <v>376</v>
      </c>
      <c r="F30" s="42" t="s">
        <v>21</v>
      </c>
      <c r="G30" s="35"/>
    </row>
    <row r="31" spans="1:7" ht="19.5" customHeight="1">
      <c r="A31" s="76">
        <v>23</v>
      </c>
      <c r="B31" s="42">
        <v>105480786</v>
      </c>
      <c r="C31" s="33" t="s">
        <v>418</v>
      </c>
      <c r="D31" s="47" t="s">
        <v>419</v>
      </c>
      <c r="E31" s="42">
        <v>5.9</v>
      </c>
      <c r="F31" s="42" t="s">
        <v>104</v>
      </c>
      <c r="G31" s="35"/>
    </row>
    <row r="32" spans="1:7" ht="19.5" customHeight="1">
      <c r="A32" s="76">
        <v>24</v>
      </c>
      <c r="B32" s="42" t="s">
        <v>420</v>
      </c>
      <c r="C32" s="33" t="s">
        <v>421</v>
      </c>
      <c r="D32" s="47" t="s">
        <v>422</v>
      </c>
      <c r="E32" s="71" t="s">
        <v>356</v>
      </c>
      <c r="F32" s="42" t="s">
        <v>349</v>
      </c>
      <c r="G32" s="35"/>
    </row>
    <row r="33" spans="1:7" ht="19.5" customHeight="1">
      <c r="A33" s="76">
        <v>25</v>
      </c>
      <c r="B33" s="42" t="s">
        <v>423</v>
      </c>
      <c r="C33" s="33" t="s">
        <v>424</v>
      </c>
      <c r="D33" s="70" t="s">
        <v>425</v>
      </c>
      <c r="E33" s="42" t="s">
        <v>356</v>
      </c>
      <c r="F33" s="42" t="s">
        <v>349</v>
      </c>
      <c r="G33" s="35"/>
    </row>
    <row r="34" spans="1:7" ht="19.5" customHeight="1">
      <c r="A34" s="76">
        <v>26</v>
      </c>
      <c r="B34" s="40" t="s">
        <v>426</v>
      </c>
      <c r="C34" s="41" t="s">
        <v>427</v>
      </c>
      <c r="D34" s="44"/>
      <c r="E34" s="43">
        <v>5</v>
      </c>
      <c r="F34" s="42" t="s">
        <v>349</v>
      </c>
      <c r="G34" s="35"/>
    </row>
    <row r="35" spans="1:7" ht="19.5" customHeight="1">
      <c r="A35" s="76">
        <v>27</v>
      </c>
      <c r="B35" s="42" t="s">
        <v>428</v>
      </c>
      <c r="C35" s="33" t="s">
        <v>429</v>
      </c>
      <c r="D35" s="70" t="s">
        <v>430</v>
      </c>
      <c r="E35" s="42" t="s">
        <v>356</v>
      </c>
      <c r="F35" s="42" t="s">
        <v>21</v>
      </c>
      <c r="G35" s="35"/>
    </row>
    <row r="36" spans="1:7" ht="19.5" customHeight="1">
      <c r="A36" s="76">
        <v>28</v>
      </c>
      <c r="B36" s="42">
        <v>91256543</v>
      </c>
      <c r="C36" s="33" t="s">
        <v>431</v>
      </c>
      <c r="D36" s="47" t="s">
        <v>432</v>
      </c>
      <c r="E36" s="65" t="s">
        <v>366</v>
      </c>
      <c r="F36" s="42" t="s">
        <v>34</v>
      </c>
      <c r="G36" s="35"/>
    </row>
    <row r="37" spans="1:7" ht="19.5" customHeight="1">
      <c r="A37" s="76">
        <v>29</v>
      </c>
      <c r="B37" s="40">
        <v>110404110</v>
      </c>
      <c r="C37" s="41" t="s">
        <v>433</v>
      </c>
      <c r="D37" s="44" t="s">
        <v>434</v>
      </c>
      <c r="E37" s="43" t="s">
        <v>385</v>
      </c>
      <c r="F37" s="42" t="s">
        <v>17</v>
      </c>
      <c r="G37" s="35"/>
    </row>
    <row r="38" spans="1:7" ht="19.5" customHeight="1">
      <c r="A38" s="76">
        <v>30</v>
      </c>
      <c r="B38" s="42">
        <v>107032882</v>
      </c>
      <c r="C38" s="33" t="s">
        <v>435</v>
      </c>
      <c r="D38" s="47" t="s">
        <v>436</v>
      </c>
      <c r="E38" s="65" t="s">
        <v>356</v>
      </c>
      <c r="F38" s="42" t="s">
        <v>34</v>
      </c>
      <c r="G38" s="35"/>
    </row>
    <row r="39" spans="1:7" ht="19.5" customHeight="1">
      <c r="A39" s="76">
        <v>31</v>
      </c>
      <c r="B39" s="42" t="s">
        <v>437</v>
      </c>
      <c r="C39" s="33" t="s">
        <v>438</v>
      </c>
      <c r="D39" s="47" t="s">
        <v>439</v>
      </c>
      <c r="E39" s="65" t="s">
        <v>370</v>
      </c>
      <c r="F39" s="42" t="s">
        <v>349</v>
      </c>
      <c r="G39" s="35"/>
    </row>
    <row r="40" spans="1:7" ht="19.5" customHeight="1">
      <c r="A40" s="76">
        <v>32</v>
      </c>
      <c r="B40" s="42" t="s">
        <v>440</v>
      </c>
      <c r="C40" s="33" t="s">
        <v>441</v>
      </c>
      <c r="D40" s="47" t="s">
        <v>442</v>
      </c>
      <c r="E40" s="65" t="s">
        <v>370</v>
      </c>
      <c r="F40" s="42" t="s">
        <v>21</v>
      </c>
      <c r="G40" s="35"/>
    </row>
    <row r="41" spans="1:7" ht="19.5" customHeight="1">
      <c r="A41" s="76">
        <v>33</v>
      </c>
      <c r="B41" s="42">
        <v>108655545</v>
      </c>
      <c r="C41" s="33" t="s">
        <v>443</v>
      </c>
      <c r="D41" s="47" t="s">
        <v>444</v>
      </c>
      <c r="E41" s="65" t="s">
        <v>376</v>
      </c>
      <c r="F41" s="42" t="s">
        <v>34</v>
      </c>
      <c r="G41" s="35"/>
    </row>
    <row r="42" spans="1:7" ht="19.5" customHeight="1">
      <c r="A42" s="76">
        <v>34</v>
      </c>
      <c r="B42" s="42">
        <v>106138467</v>
      </c>
      <c r="C42" s="33" t="s">
        <v>445</v>
      </c>
      <c r="D42" s="47" t="s">
        <v>446</v>
      </c>
      <c r="E42" s="65" t="s">
        <v>396</v>
      </c>
      <c r="F42" s="42" t="s">
        <v>29</v>
      </c>
      <c r="G42" s="35"/>
    </row>
    <row r="43" spans="1:7" ht="19.5" customHeight="1">
      <c r="A43" s="76">
        <v>35</v>
      </c>
      <c r="B43" s="40">
        <v>103529635</v>
      </c>
      <c r="C43" s="41" t="s">
        <v>447</v>
      </c>
      <c r="D43" s="44" t="s">
        <v>448</v>
      </c>
      <c r="E43" s="43">
        <v>5</v>
      </c>
      <c r="F43" s="42" t="s">
        <v>38</v>
      </c>
      <c r="G43" s="35"/>
    </row>
    <row r="44" spans="1:7" ht="19.5" customHeight="1">
      <c r="A44" s="76">
        <v>36</v>
      </c>
      <c r="B44" s="42" t="s">
        <v>449</v>
      </c>
      <c r="C44" s="33" t="s">
        <v>450</v>
      </c>
      <c r="D44" s="47" t="s">
        <v>451</v>
      </c>
      <c r="E44" s="42" t="s">
        <v>370</v>
      </c>
      <c r="F44" s="42" t="s">
        <v>21</v>
      </c>
      <c r="G44" s="35"/>
    </row>
    <row r="45" spans="1:7" ht="19.5" customHeight="1">
      <c r="A45" s="76">
        <v>37</v>
      </c>
      <c r="B45" s="73">
        <v>109740199</v>
      </c>
      <c r="C45" s="33" t="s">
        <v>452</v>
      </c>
      <c r="D45" s="47"/>
      <c r="E45" s="42" t="s">
        <v>396</v>
      </c>
      <c r="F45" s="42" t="s">
        <v>29</v>
      </c>
      <c r="G45" s="35"/>
    </row>
    <row r="46" spans="1:7" ht="19.5" customHeight="1">
      <c r="A46" s="76">
        <v>38</v>
      </c>
      <c r="B46" s="81" t="s">
        <v>453</v>
      </c>
      <c r="C46" s="82" t="s">
        <v>454</v>
      </c>
      <c r="D46" s="83" t="s">
        <v>455</v>
      </c>
      <c r="E46" s="84">
        <v>5</v>
      </c>
      <c r="F46" s="84" t="s">
        <v>38</v>
      </c>
      <c r="G46" s="85"/>
    </row>
    <row r="47" spans="1:7" ht="19.5" customHeight="1">
      <c r="A47" s="76">
        <v>39</v>
      </c>
      <c r="B47" s="81" t="s">
        <v>456</v>
      </c>
      <c r="C47" s="82" t="s">
        <v>457</v>
      </c>
      <c r="D47" s="83" t="s">
        <v>387</v>
      </c>
      <c r="E47" s="84" t="s">
        <v>356</v>
      </c>
      <c r="F47" s="84" t="s">
        <v>29</v>
      </c>
      <c r="G47" s="85"/>
    </row>
    <row r="48" spans="1:7" ht="19.5" customHeight="1" thickBot="1">
      <c r="A48" s="48"/>
      <c r="B48" s="49"/>
      <c r="C48" s="50"/>
      <c r="D48" s="51"/>
      <c r="E48" s="52"/>
      <c r="F48" s="49"/>
      <c r="G48" s="53"/>
    </row>
    <row r="49" spans="1:7" ht="15.75">
      <c r="A49" s="54"/>
      <c r="B49" s="54"/>
      <c r="C49" s="54"/>
      <c r="D49" s="54"/>
      <c r="E49" s="54"/>
      <c r="F49" s="54"/>
      <c r="G49" s="54"/>
    </row>
    <row r="50" spans="1:5" ht="15.75">
      <c r="A50" s="55" t="str">
        <f>"Tổng cộng danh sách phòng 1 khối 5 này có "&amp;COUNTA(C9:C48)&amp;" học sinh."</f>
        <v>Tổng cộng danh sách phòng 1 khối 5 này có 39 học sinh.</v>
      </c>
      <c r="B50" s="55"/>
      <c r="C50" s="55"/>
      <c r="D50" s="55"/>
      <c r="E50" s="55"/>
    </row>
    <row r="51" spans="1:6" ht="18.75">
      <c r="A51" s="56"/>
      <c r="B51" s="56"/>
      <c r="C51" s="56"/>
      <c r="D51" s="56"/>
      <c r="E51" s="56"/>
      <c r="F51" s="57" t="s">
        <v>113</v>
      </c>
    </row>
    <row r="52" spans="3:6" ht="18.75">
      <c r="C52" s="57" t="s">
        <v>114</v>
      </c>
      <c r="D52" s="58"/>
      <c r="E52" s="58"/>
      <c r="F52" s="57" t="s">
        <v>115</v>
      </c>
    </row>
    <row r="53" ht="18.75">
      <c r="C53" s="20"/>
    </row>
    <row r="54" ht="18.75">
      <c r="C54" s="20"/>
    </row>
    <row r="55" ht="18.75">
      <c r="C55" s="20"/>
    </row>
    <row r="56" ht="18.75">
      <c r="C56" s="59" t="s">
        <v>116</v>
      </c>
    </row>
    <row r="59" spans="2:7" ht="15.75">
      <c r="B59" s="58"/>
      <c r="C59" s="58"/>
      <c r="G59" s="60"/>
    </row>
    <row r="60" ht="16.5">
      <c r="G60" s="61"/>
    </row>
  </sheetData>
  <sheetProtection/>
  <mergeCells count="6">
    <mergeCell ref="A1:C1"/>
    <mergeCell ref="A2:C2"/>
    <mergeCell ref="A4:G4"/>
    <mergeCell ref="A50:E50"/>
    <mergeCell ref="D52:E52"/>
    <mergeCell ref="B59:C59"/>
  </mergeCells>
  <printOptions horizontalCentered="1"/>
  <pageMargins left="0.16" right="0.17" top="0.3" bottom="0.46" header="0.16" footer="0.16"/>
  <pageSetup horizontalDpi="600" verticalDpi="600" orientation="landscape" paperSize="9" r:id="rId1"/>
  <headerFooter alignWithMargins="0">
    <oddFooter>&amp;CTrang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G65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6.00390625" style="6" customWidth="1"/>
    <col min="2" max="2" width="16.57421875" style="6" customWidth="1"/>
    <col min="3" max="3" width="32.7109375" style="6" customWidth="1"/>
    <col min="4" max="4" width="15.28125" style="6" customWidth="1"/>
    <col min="5" max="5" width="11.00390625" style="6" customWidth="1"/>
    <col min="6" max="6" width="28.140625" style="6" customWidth="1"/>
    <col min="7" max="7" width="32.7109375" style="6" customWidth="1"/>
    <col min="8" max="16384" width="9.140625" style="6" customWidth="1"/>
  </cols>
  <sheetData>
    <row r="1" spans="1:7" ht="16.5">
      <c r="A1" s="1" t="s">
        <v>0</v>
      </c>
      <c r="B1" s="1"/>
      <c r="C1" s="1"/>
      <c r="D1" s="2"/>
      <c r="E1" s="3"/>
      <c r="F1" s="4"/>
      <c r="G1" s="5"/>
    </row>
    <row r="2" spans="1:7" ht="16.5">
      <c r="A2" s="1" t="s">
        <v>1</v>
      </c>
      <c r="B2" s="1"/>
      <c r="C2" s="1"/>
      <c r="D2" s="2"/>
      <c r="E2" s="3"/>
      <c r="F2" s="4"/>
      <c r="G2" s="5"/>
    </row>
    <row r="3" spans="1:7" s="12" customFormat="1" ht="9">
      <c r="A3" s="7"/>
      <c r="B3" s="8"/>
      <c r="C3" s="9"/>
      <c r="D3" s="9"/>
      <c r="E3" s="9"/>
      <c r="F3" s="10"/>
      <c r="G3" s="11"/>
    </row>
    <row r="4" spans="1:7" ht="19.5">
      <c r="A4" s="13" t="s">
        <v>2</v>
      </c>
      <c r="B4" s="13"/>
      <c r="C4" s="13"/>
      <c r="D4" s="13"/>
      <c r="E4" s="13"/>
      <c r="F4" s="13"/>
      <c r="G4" s="13"/>
    </row>
    <row r="5" spans="1:7" ht="19.5">
      <c r="A5" s="14"/>
      <c r="B5" s="14"/>
      <c r="C5" s="14"/>
      <c r="D5" s="14" t="s">
        <v>3</v>
      </c>
      <c r="E5" s="14"/>
      <c r="F5" s="14" t="s">
        <v>459</v>
      </c>
      <c r="G5" s="14"/>
    </row>
    <row r="6" spans="1:7" s="20" customFormat="1" ht="21" customHeight="1">
      <c r="A6" s="15"/>
      <c r="B6" s="16" t="s">
        <v>353</v>
      </c>
      <c r="C6" s="17"/>
      <c r="D6" s="17"/>
      <c r="E6" s="17"/>
      <c r="F6" s="18"/>
      <c r="G6" s="19"/>
    </row>
    <row r="7" spans="1:7" s="12" customFormat="1" ht="21" customHeight="1" thickBot="1">
      <c r="A7" s="7"/>
      <c r="B7" s="8"/>
      <c r="C7" s="9"/>
      <c r="D7" s="9"/>
      <c r="E7" s="9"/>
      <c r="F7" s="8"/>
      <c r="G7" s="11"/>
    </row>
    <row r="8" spans="1:7" ht="21.75" customHeight="1" thickBot="1">
      <c r="A8" s="21" t="s">
        <v>6</v>
      </c>
      <c r="B8" s="22" t="s">
        <v>7</v>
      </c>
      <c r="C8" s="23" t="s">
        <v>8</v>
      </c>
      <c r="D8" s="22" t="s">
        <v>9</v>
      </c>
      <c r="E8" s="22" t="s">
        <v>10</v>
      </c>
      <c r="F8" s="24" t="s">
        <v>11</v>
      </c>
      <c r="G8" s="25" t="s">
        <v>12</v>
      </c>
    </row>
    <row r="9" spans="1:7" ht="19.5" customHeight="1">
      <c r="A9" s="26">
        <v>1</v>
      </c>
      <c r="B9" s="68">
        <v>106124640</v>
      </c>
      <c r="C9" s="28" t="s">
        <v>474</v>
      </c>
      <c r="D9" s="69" t="s">
        <v>475</v>
      </c>
      <c r="E9" s="68" t="s">
        <v>476</v>
      </c>
      <c r="F9" s="68" t="s">
        <v>467</v>
      </c>
      <c r="G9" s="30"/>
    </row>
    <row r="10" spans="1:7" ht="19.5" customHeight="1">
      <c r="A10" s="31">
        <v>2</v>
      </c>
      <c r="B10" s="42">
        <v>105010807</v>
      </c>
      <c r="C10" s="33" t="s">
        <v>477</v>
      </c>
      <c r="D10" s="70" t="s">
        <v>478</v>
      </c>
      <c r="E10" s="42" t="s">
        <v>479</v>
      </c>
      <c r="F10" s="42" t="s">
        <v>480</v>
      </c>
      <c r="G10" s="80"/>
    </row>
    <row r="11" spans="1:7" ht="19.5" customHeight="1">
      <c r="A11" s="31">
        <v>3</v>
      </c>
      <c r="B11" s="42" t="s">
        <v>481</v>
      </c>
      <c r="C11" s="33" t="s">
        <v>482</v>
      </c>
      <c r="D11" s="70" t="s">
        <v>483</v>
      </c>
      <c r="E11" s="42" t="s">
        <v>479</v>
      </c>
      <c r="F11" s="42" t="s">
        <v>480</v>
      </c>
      <c r="G11" s="80"/>
    </row>
    <row r="12" spans="1:7" ht="19.5" customHeight="1">
      <c r="A12" s="31">
        <v>4</v>
      </c>
      <c r="B12" s="42" t="s">
        <v>484</v>
      </c>
      <c r="C12" s="33" t="s">
        <v>485</v>
      </c>
      <c r="D12" s="47" t="s">
        <v>486</v>
      </c>
      <c r="E12" s="65" t="s">
        <v>487</v>
      </c>
      <c r="F12" s="42" t="s">
        <v>480</v>
      </c>
      <c r="G12" s="80"/>
    </row>
    <row r="13" spans="1:7" ht="19.5" customHeight="1">
      <c r="A13" s="31">
        <v>5</v>
      </c>
      <c r="B13" s="42" t="s">
        <v>488</v>
      </c>
      <c r="C13" s="33" t="s">
        <v>489</v>
      </c>
      <c r="D13" s="47" t="s">
        <v>490</v>
      </c>
      <c r="E13" s="42" t="s">
        <v>491</v>
      </c>
      <c r="F13" s="42" t="s">
        <v>480</v>
      </c>
      <c r="G13" s="80"/>
    </row>
    <row r="14" spans="1:7" ht="19.5" customHeight="1">
      <c r="A14" s="31">
        <v>6</v>
      </c>
      <c r="B14" s="42" t="s">
        <v>492</v>
      </c>
      <c r="C14" s="33" t="s">
        <v>493</v>
      </c>
      <c r="D14" s="47" t="s">
        <v>494</v>
      </c>
      <c r="E14" s="71" t="s">
        <v>487</v>
      </c>
      <c r="F14" s="42" t="s">
        <v>480</v>
      </c>
      <c r="G14" s="80"/>
    </row>
    <row r="15" spans="1:7" ht="19.5" customHeight="1">
      <c r="A15" s="31">
        <v>7</v>
      </c>
      <c r="B15" s="42">
        <v>108446284</v>
      </c>
      <c r="C15" s="33" t="s">
        <v>495</v>
      </c>
      <c r="D15" s="70" t="s">
        <v>496</v>
      </c>
      <c r="E15" s="42" t="s">
        <v>476</v>
      </c>
      <c r="F15" s="42" t="s">
        <v>497</v>
      </c>
      <c r="G15" s="80"/>
    </row>
    <row r="16" spans="1:7" ht="19.5" customHeight="1">
      <c r="A16" s="31">
        <v>8</v>
      </c>
      <c r="B16" s="40" t="s">
        <v>498</v>
      </c>
      <c r="C16" s="41" t="s">
        <v>499</v>
      </c>
      <c r="D16" s="44" t="s">
        <v>500</v>
      </c>
      <c r="E16" s="43" t="s">
        <v>479</v>
      </c>
      <c r="F16" s="42" t="s">
        <v>480</v>
      </c>
      <c r="G16" s="80"/>
    </row>
    <row r="17" spans="1:7" ht="19.5" customHeight="1">
      <c r="A17" s="31">
        <v>9</v>
      </c>
      <c r="B17" s="42">
        <v>107723584</v>
      </c>
      <c r="C17" s="33" t="s">
        <v>501</v>
      </c>
      <c r="D17" s="70" t="s">
        <v>502</v>
      </c>
      <c r="E17" s="42" t="s">
        <v>503</v>
      </c>
      <c r="F17" s="42" t="s">
        <v>504</v>
      </c>
      <c r="G17" s="80"/>
    </row>
    <row r="18" spans="1:7" ht="19.5" customHeight="1">
      <c r="A18" s="31">
        <v>10</v>
      </c>
      <c r="B18" s="42">
        <v>104793449</v>
      </c>
      <c r="C18" s="33" t="s">
        <v>505</v>
      </c>
      <c r="D18" s="47" t="s">
        <v>506</v>
      </c>
      <c r="E18" s="65" t="s">
        <v>476</v>
      </c>
      <c r="F18" s="42" t="s">
        <v>467</v>
      </c>
      <c r="G18" s="80"/>
    </row>
    <row r="19" spans="1:7" ht="19.5" customHeight="1">
      <c r="A19" s="31">
        <v>11</v>
      </c>
      <c r="B19" s="40" t="s">
        <v>507</v>
      </c>
      <c r="C19" s="41" t="s">
        <v>508</v>
      </c>
      <c r="D19" s="44" t="s">
        <v>509</v>
      </c>
      <c r="E19" s="43" t="s">
        <v>479</v>
      </c>
      <c r="F19" s="42" t="s">
        <v>480</v>
      </c>
      <c r="G19" s="80"/>
    </row>
    <row r="20" spans="1:7" ht="19.5" customHeight="1">
      <c r="A20" s="31">
        <v>12</v>
      </c>
      <c r="B20" s="42" t="s">
        <v>510</v>
      </c>
      <c r="C20" s="33" t="s">
        <v>511</v>
      </c>
      <c r="D20" s="47" t="s">
        <v>512</v>
      </c>
      <c r="E20" s="65" t="s">
        <v>513</v>
      </c>
      <c r="F20" s="42" t="s">
        <v>480</v>
      </c>
      <c r="G20" s="80"/>
    </row>
    <row r="21" spans="1:7" ht="19.5" customHeight="1">
      <c r="A21" s="31">
        <v>13</v>
      </c>
      <c r="B21" s="42">
        <v>104974481</v>
      </c>
      <c r="C21" s="33" t="s">
        <v>514</v>
      </c>
      <c r="D21" s="47" t="s">
        <v>515</v>
      </c>
      <c r="E21" s="65" t="s">
        <v>516</v>
      </c>
      <c r="F21" s="42" t="s">
        <v>517</v>
      </c>
      <c r="G21" s="80"/>
    </row>
    <row r="22" spans="1:7" ht="19.5" customHeight="1">
      <c r="A22" s="31">
        <v>14</v>
      </c>
      <c r="B22" s="42">
        <v>86313058</v>
      </c>
      <c r="C22" s="33" t="s">
        <v>518</v>
      </c>
      <c r="D22" s="47" t="s">
        <v>519</v>
      </c>
      <c r="E22" s="65" t="s">
        <v>513</v>
      </c>
      <c r="F22" s="42" t="s">
        <v>38</v>
      </c>
      <c r="G22" s="80"/>
    </row>
    <row r="23" spans="1:7" ht="19.5" customHeight="1">
      <c r="A23" s="31">
        <v>15</v>
      </c>
      <c r="B23" s="42" t="s">
        <v>520</v>
      </c>
      <c r="C23" s="33" t="s">
        <v>521</v>
      </c>
      <c r="D23" s="47" t="s">
        <v>522</v>
      </c>
      <c r="E23" s="65" t="s">
        <v>479</v>
      </c>
      <c r="F23" s="42" t="s">
        <v>480</v>
      </c>
      <c r="G23" s="80"/>
    </row>
    <row r="24" spans="1:7" ht="19.5" customHeight="1">
      <c r="A24" s="31">
        <v>16</v>
      </c>
      <c r="B24" s="42" t="s">
        <v>523</v>
      </c>
      <c r="C24" s="33" t="s">
        <v>524</v>
      </c>
      <c r="D24" s="47" t="s">
        <v>525</v>
      </c>
      <c r="E24" s="65" t="s">
        <v>487</v>
      </c>
      <c r="F24" s="42" t="s">
        <v>480</v>
      </c>
      <c r="G24" s="80"/>
    </row>
    <row r="25" spans="1:7" ht="19.5" customHeight="1">
      <c r="A25" s="31">
        <v>17</v>
      </c>
      <c r="B25" s="40">
        <v>109203548</v>
      </c>
      <c r="C25" s="41" t="s">
        <v>526</v>
      </c>
      <c r="D25" s="44" t="s">
        <v>527</v>
      </c>
      <c r="E25" s="43" t="s">
        <v>528</v>
      </c>
      <c r="F25" s="42" t="s">
        <v>529</v>
      </c>
      <c r="G25" s="80"/>
    </row>
    <row r="26" spans="1:7" ht="19.5" customHeight="1">
      <c r="A26" s="31">
        <v>18</v>
      </c>
      <c r="B26" s="42">
        <v>104372402</v>
      </c>
      <c r="C26" s="33" t="s">
        <v>530</v>
      </c>
      <c r="D26" s="47" t="s">
        <v>531</v>
      </c>
      <c r="E26" s="42" t="s">
        <v>513</v>
      </c>
      <c r="F26" s="42" t="s">
        <v>38</v>
      </c>
      <c r="G26" s="80"/>
    </row>
    <row r="27" spans="1:7" ht="19.5" customHeight="1">
      <c r="A27" s="31">
        <v>19</v>
      </c>
      <c r="B27" s="73">
        <v>105401169</v>
      </c>
      <c r="C27" s="33" t="s">
        <v>532</v>
      </c>
      <c r="D27" s="47" t="s">
        <v>533</v>
      </c>
      <c r="E27" s="42" t="s">
        <v>513</v>
      </c>
      <c r="F27" s="42" t="s">
        <v>38</v>
      </c>
      <c r="G27" s="80"/>
    </row>
    <row r="28" spans="1:7" ht="19.5" customHeight="1">
      <c r="A28" s="31">
        <v>20</v>
      </c>
      <c r="B28" s="73">
        <v>106569259</v>
      </c>
      <c r="C28" s="33" t="s">
        <v>534</v>
      </c>
      <c r="D28" s="47" t="s">
        <v>535</v>
      </c>
      <c r="E28" s="65" t="s">
        <v>503</v>
      </c>
      <c r="F28" s="42" t="s">
        <v>504</v>
      </c>
      <c r="G28" s="80"/>
    </row>
    <row r="29" spans="1:7" ht="19.5" customHeight="1">
      <c r="A29" s="31">
        <v>21</v>
      </c>
      <c r="B29" s="40">
        <v>108719117</v>
      </c>
      <c r="C29" s="41" t="s">
        <v>536</v>
      </c>
      <c r="D29" s="44" t="s">
        <v>537</v>
      </c>
      <c r="E29" s="43" t="s">
        <v>476</v>
      </c>
      <c r="F29" s="42" t="s">
        <v>538</v>
      </c>
      <c r="G29" s="80"/>
    </row>
    <row r="30" spans="1:7" ht="19.5" customHeight="1">
      <c r="A30" s="31">
        <v>22</v>
      </c>
      <c r="B30" s="73">
        <v>108128247</v>
      </c>
      <c r="C30" s="33" t="s">
        <v>539</v>
      </c>
      <c r="D30" s="70" t="s">
        <v>540</v>
      </c>
      <c r="E30" s="42" t="s">
        <v>541</v>
      </c>
      <c r="F30" s="42" t="s">
        <v>542</v>
      </c>
      <c r="G30" s="80"/>
    </row>
    <row r="31" spans="1:7" ht="19.5" customHeight="1">
      <c r="A31" s="31">
        <v>23</v>
      </c>
      <c r="B31" s="77">
        <v>88521357</v>
      </c>
      <c r="C31" s="78" t="s">
        <v>543</v>
      </c>
      <c r="D31" s="79" t="s">
        <v>544</v>
      </c>
      <c r="E31" s="77" t="s">
        <v>503</v>
      </c>
      <c r="F31" s="77" t="s">
        <v>517</v>
      </c>
      <c r="G31" s="80"/>
    </row>
    <row r="32" spans="1:7" ht="19.5" customHeight="1">
      <c r="A32" s="31">
        <v>24</v>
      </c>
      <c r="B32" s="77">
        <v>103760533</v>
      </c>
      <c r="C32" s="78" t="s">
        <v>545</v>
      </c>
      <c r="D32" s="79" t="s">
        <v>546</v>
      </c>
      <c r="E32" s="77" t="s">
        <v>476</v>
      </c>
      <c r="F32" s="77" t="s">
        <v>38</v>
      </c>
      <c r="G32" s="80"/>
    </row>
    <row r="33" spans="1:7" ht="19.5" customHeight="1">
      <c r="A33" s="31">
        <v>25</v>
      </c>
      <c r="B33" s="42" t="s">
        <v>547</v>
      </c>
      <c r="C33" s="33" t="s">
        <v>548</v>
      </c>
      <c r="D33" s="70" t="s">
        <v>549</v>
      </c>
      <c r="E33" s="42" t="s">
        <v>487</v>
      </c>
      <c r="F33" s="42" t="s">
        <v>480</v>
      </c>
      <c r="G33" s="35"/>
    </row>
    <row r="34" spans="1:7" ht="19.5" customHeight="1">
      <c r="A34" s="31">
        <v>26</v>
      </c>
      <c r="B34" s="42" t="s">
        <v>550</v>
      </c>
      <c r="C34" s="33" t="s">
        <v>551</v>
      </c>
      <c r="D34" s="70" t="s">
        <v>552</v>
      </c>
      <c r="E34" s="42" t="s">
        <v>487</v>
      </c>
      <c r="F34" s="42" t="s">
        <v>480</v>
      </c>
      <c r="G34" s="35"/>
    </row>
    <row r="35" spans="1:7" ht="19.5" customHeight="1">
      <c r="A35" s="31">
        <v>27</v>
      </c>
      <c r="B35" s="42" t="s">
        <v>553</v>
      </c>
      <c r="C35" s="33" t="s">
        <v>554</v>
      </c>
      <c r="D35" s="47" t="s">
        <v>555</v>
      </c>
      <c r="E35" s="65" t="s">
        <v>487</v>
      </c>
      <c r="F35" s="42" t="s">
        <v>480</v>
      </c>
      <c r="G35" s="35"/>
    </row>
    <row r="36" spans="1:7" ht="19.5" customHeight="1">
      <c r="A36" s="31">
        <v>28</v>
      </c>
      <c r="B36" s="42" t="s">
        <v>556</v>
      </c>
      <c r="C36" s="33" t="s">
        <v>557</v>
      </c>
      <c r="D36" s="47" t="s">
        <v>558</v>
      </c>
      <c r="E36" s="42" t="s">
        <v>487</v>
      </c>
      <c r="F36" s="42" t="s">
        <v>480</v>
      </c>
      <c r="G36" s="35"/>
    </row>
    <row r="37" spans="1:7" ht="19.5" customHeight="1">
      <c r="A37" s="31">
        <v>29</v>
      </c>
      <c r="B37" s="42" t="s">
        <v>559</v>
      </c>
      <c r="C37" s="33" t="s">
        <v>560</v>
      </c>
      <c r="D37" s="47" t="s">
        <v>561</v>
      </c>
      <c r="E37" s="71" t="s">
        <v>487</v>
      </c>
      <c r="F37" s="42" t="s">
        <v>480</v>
      </c>
      <c r="G37" s="35"/>
    </row>
    <row r="38" spans="1:7" ht="19.5" customHeight="1">
      <c r="A38" s="31">
        <v>30</v>
      </c>
      <c r="B38" s="42">
        <v>104403047</v>
      </c>
      <c r="C38" s="33" t="s">
        <v>562</v>
      </c>
      <c r="D38" s="70" t="s">
        <v>563</v>
      </c>
      <c r="E38" s="42" t="s">
        <v>513</v>
      </c>
      <c r="F38" s="42" t="s">
        <v>38</v>
      </c>
      <c r="G38" s="35"/>
    </row>
    <row r="39" spans="1:7" ht="19.5" customHeight="1">
      <c r="A39" s="31">
        <v>31</v>
      </c>
      <c r="B39" s="40" t="s">
        <v>564</v>
      </c>
      <c r="C39" s="41" t="s">
        <v>565</v>
      </c>
      <c r="D39" s="44" t="s">
        <v>566</v>
      </c>
      <c r="E39" s="43" t="s">
        <v>487</v>
      </c>
      <c r="F39" s="42" t="s">
        <v>480</v>
      </c>
      <c r="G39" s="35"/>
    </row>
    <row r="40" spans="1:7" ht="19.5" customHeight="1">
      <c r="A40" s="31">
        <v>32</v>
      </c>
      <c r="B40" s="42">
        <v>106398222</v>
      </c>
      <c r="C40" s="33" t="s">
        <v>567</v>
      </c>
      <c r="D40" s="70" t="s">
        <v>568</v>
      </c>
      <c r="E40" s="42" t="s">
        <v>487</v>
      </c>
      <c r="F40" s="42" t="s">
        <v>480</v>
      </c>
      <c r="G40" s="35"/>
    </row>
    <row r="41" spans="1:7" ht="19.5" customHeight="1">
      <c r="A41" s="31">
        <v>33</v>
      </c>
      <c r="B41" s="42">
        <v>107049729</v>
      </c>
      <c r="C41" s="33" t="s">
        <v>569</v>
      </c>
      <c r="D41" s="47" t="s">
        <v>570</v>
      </c>
      <c r="E41" s="65" t="s">
        <v>479</v>
      </c>
      <c r="F41" s="42" t="s">
        <v>480</v>
      </c>
      <c r="G41" s="35"/>
    </row>
    <row r="42" spans="1:7" ht="19.5" customHeight="1">
      <c r="A42" s="31">
        <v>34</v>
      </c>
      <c r="B42" s="40" t="s">
        <v>571</v>
      </c>
      <c r="C42" s="41" t="s">
        <v>572</v>
      </c>
      <c r="D42" s="44" t="s">
        <v>475</v>
      </c>
      <c r="E42" s="43" t="s">
        <v>479</v>
      </c>
      <c r="F42" s="42" t="s">
        <v>480</v>
      </c>
      <c r="G42" s="35"/>
    </row>
    <row r="43" spans="1:7" ht="19.5" customHeight="1">
      <c r="A43" s="31">
        <v>35</v>
      </c>
      <c r="B43" s="42" t="s">
        <v>573</v>
      </c>
      <c r="C43" s="33" t="s">
        <v>574</v>
      </c>
      <c r="D43" s="47" t="s">
        <v>575</v>
      </c>
      <c r="E43" s="65" t="s">
        <v>479</v>
      </c>
      <c r="F43" s="42" t="s">
        <v>480</v>
      </c>
      <c r="G43" s="35"/>
    </row>
    <row r="44" spans="1:7" ht="19.5" customHeight="1">
      <c r="A44" s="31">
        <v>36</v>
      </c>
      <c r="B44" s="42" t="s">
        <v>576</v>
      </c>
      <c r="C44" s="33" t="s">
        <v>577</v>
      </c>
      <c r="D44" s="47" t="s">
        <v>578</v>
      </c>
      <c r="E44" s="65" t="s">
        <v>491</v>
      </c>
      <c r="F44" s="42" t="s">
        <v>480</v>
      </c>
      <c r="G44" s="35"/>
    </row>
    <row r="45" spans="1:7" ht="19.5" customHeight="1">
      <c r="A45" s="31">
        <v>37</v>
      </c>
      <c r="B45" s="42">
        <v>106574442</v>
      </c>
      <c r="C45" s="33" t="s">
        <v>579</v>
      </c>
      <c r="D45" s="47" t="s">
        <v>580</v>
      </c>
      <c r="E45" s="65" t="s">
        <v>487</v>
      </c>
      <c r="F45" s="42" t="s">
        <v>480</v>
      </c>
      <c r="G45" s="35"/>
    </row>
    <row r="46" spans="1:7" ht="19.5" customHeight="1">
      <c r="A46" s="31">
        <v>38</v>
      </c>
      <c r="B46" s="42" t="s">
        <v>581</v>
      </c>
      <c r="C46" s="33" t="s">
        <v>582</v>
      </c>
      <c r="D46" s="47" t="s">
        <v>583</v>
      </c>
      <c r="E46" s="65" t="s">
        <v>487</v>
      </c>
      <c r="F46" s="42" t="s">
        <v>480</v>
      </c>
      <c r="G46" s="35"/>
    </row>
    <row r="47" spans="1:7" ht="19.5" customHeight="1">
      <c r="A47" s="31">
        <v>39</v>
      </c>
      <c r="B47" s="42" t="s">
        <v>584</v>
      </c>
      <c r="C47" s="33" t="s">
        <v>585</v>
      </c>
      <c r="D47" s="47" t="s">
        <v>586</v>
      </c>
      <c r="E47" s="65" t="s">
        <v>479</v>
      </c>
      <c r="F47" s="42" t="s">
        <v>480</v>
      </c>
      <c r="G47" s="35"/>
    </row>
    <row r="48" spans="1:7" ht="19.5" customHeight="1">
      <c r="A48" s="31">
        <v>40</v>
      </c>
      <c r="B48" s="40">
        <v>106553268</v>
      </c>
      <c r="C48" s="41" t="s">
        <v>587</v>
      </c>
      <c r="D48" s="44" t="s">
        <v>588</v>
      </c>
      <c r="E48" s="43" t="s">
        <v>479</v>
      </c>
      <c r="F48" s="42" t="s">
        <v>480</v>
      </c>
      <c r="G48" s="35"/>
    </row>
    <row r="49" spans="1:7" ht="19.5" customHeight="1">
      <c r="A49" s="31">
        <v>41</v>
      </c>
      <c r="B49" s="42" t="s">
        <v>589</v>
      </c>
      <c r="C49" s="33" t="s">
        <v>590</v>
      </c>
      <c r="D49" s="47" t="s">
        <v>591</v>
      </c>
      <c r="E49" s="42" t="s">
        <v>487</v>
      </c>
      <c r="F49" s="42" t="s">
        <v>480</v>
      </c>
      <c r="G49" s="35"/>
    </row>
    <row r="50" spans="1:7" ht="19.5" customHeight="1">
      <c r="A50" s="31">
        <v>42</v>
      </c>
      <c r="B50" s="73">
        <v>106654041</v>
      </c>
      <c r="C50" s="33" t="s">
        <v>592</v>
      </c>
      <c r="D50" s="47" t="s">
        <v>593</v>
      </c>
      <c r="E50" s="42" t="s">
        <v>513</v>
      </c>
      <c r="F50" s="42" t="s">
        <v>594</v>
      </c>
      <c r="G50" s="35"/>
    </row>
    <row r="51" spans="1:7" ht="19.5" customHeight="1">
      <c r="A51" s="31">
        <v>43</v>
      </c>
      <c r="B51" s="73">
        <v>109649167</v>
      </c>
      <c r="C51" s="33" t="s">
        <v>595</v>
      </c>
      <c r="D51" s="47" t="s">
        <v>596</v>
      </c>
      <c r="E51" s="65" t="s">
        <v>541</v>
      </c>
      <c r="F51" s="42" t="s">
        <v>542</v>
      </c>
      <c r="G51" s="35"/>
    </row>
    <row r="52" spans="1:7" ht="19.5" customHeight="1">
      <c r="A52" s="31">
        <v>44</v>
      </c>
      <c r="B52" s="40">
        <v>106249062</v>
      </c>
      <c r="C52" s="41" t="s">
        <v>597</v>
      </c>
      <c r="D52" s="44" t="s">
        <v>598</v>
      </c>
      <c r="E52" s="43" t="s">
        <v>599</v>
      </c>
      <c r="F52" s="42" t="s">
        <v>467</v>
      </c>
      <c r="G52" s="35"/>
    </row>
    <row r="53" spans="1:7" ht="19.5" customHeight="1" thickBot="1">
      <c r="A53" s="48"/>
      <c r="B53" s="49"/>
      <c r="C53" s="50"/>
      <c r="D53" s="51"/>
      <c r="E53" s="52"/>
      <c r="F53" s="49"/>
      <c r="G53" s="53"/>
    </row>
    <row r="54" spans="1:7" ht="15.75">
      <c r="A54" s="54"/>
      <c r="B54" s="54"/>
      <c r="C54" s="54"/>
      <c r="D54" s="54"/>
      <c r="E54" s="54"/>
      <c r="F54" s="54"/>
      <c r="G54" s="54"/>
    </row>
    <row r="55" spans="1:5" ht="15.75">
      <c r="A55" s="55" t="str">
        <f>"Tổng cộng danh sách phòng 1 khối 7 này có "&amp;COUNTA(C9:C53)&amp;" học sinh."</f>
        <v>Tổng cộng danh sách phòng 1 khối 7 này có 44 học sinh.</v>
      </c>
      <c r="B55" s="55"/>
      <c r="C55" s="55"/>
      <c r="D55" s="55"/>
      <c r="E55" s="55"/>
    </row>
    <row r="56" spans="1:6" ht="18.75">
      <c r="A56" s="56"/>
      <c r="B56" s="56"/>
      <c r="C56" s="56"/>
      <c r="D56" s="56"/>
      <c r="E56" s="56"/>
      <c r="F56" s="57" t="s">
        <v>113</v>
      </c>
    </row>
    <row r="57" spans="3:6" ht="18.75">
      <c r="C57" s="57" t="s">
        <v>114</v>
      </c>
      <c r="D57" s="58"/>
      <c r="E57" s="58"/>
      <c r="F57" s="57" t="s">
        <v>115</v>
      </c>
    </row>
    <row r="58" ht="18.75">
      <c r="C58" s="20"/>
    </row>
    <row r="59" ht="18.75">
      <c r="C59" s="20"/>
    </row>
    <row r="60" ht="18.75">
      <c r="C60" s="20"/>
    </row>
    <row r="61" ht="18.75">
      <c r="C61" s="59" t="s">
        <v>116</v>
      </c>
    </row>
    <row r="64" spans="2:7" ht="15.75">
      <c r="B64" s="58"/>
      <c r="C64" s="58"/>
      <c r="G64" s="60"/>
    </row>
    <row r="65" ht="16.5">
      <c r="G65" s="61"/>
    </row>
  </sheetData>
  <sheetProtection/>
  <mergeCells count="6">
    <mergeCell ref="A1:C1"/>
    <mergeCell ref="A2:C2"/>
    <mergeCell ref="A4:G4"/>
    <mergeCell ref="A55:E55"/>
    <mergeCell ref="D57:E57"/>
    <mergeCell ref="B64:C64"/>
  </mergeCells>
  <printOptions horizontalCentered="1"/>
  <pageMargins left="0.16" right="0.17" top="0.3" bottom="0.46" header="0.16" footer="0.16"/>
  <pageSetup horizontalDpi="600" verticalDpi="600" orientation="landscape" paperSize="9" r:id="rId1"/>
  <headerFooter alignWithMargins="0">
    <oddFooter>&amp;CTrang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2"/>
  <sheetViews>
    <sheetView showGridLines="0" zoomScalePageLayoutView="0" workbookViewId="0" topLeftCell="A1">
      <selection activeCell="F16" sqref="F16"/>
    </sheetView>
  </sheetViews>
  <sheetFormatPr defaultColWidth="9.140625" defaultRowHeight="15"/>
  <cols>
    <col min="1" max="1" width="6.00390625" style="6" customWidth="1"/>
    <col min="2" max="2" width="16.57421875" style="6" customWidth="1"/>
    <col min="3" max="3" width="32.7109375" style="6" customWidth="1"/>
    <col min="4" max="4" width="15.28125" style="6" customWidth="1"/>
    <col min="5" max="5" width="11.00390625" style="6" customWidth="1"/>
    <col min="6" max="6" width="28.140625" style="6" customWidth="1"/>
    <col min="7" max="7" width="32.7109375" style="6" customWidth="1"/>
    <col min="8" max="16384" width="9.140625" style="6" customWidth="1"/>
  </cols>
  <sheetData>
    <row r="1" spans="1:7" ht="16.5">
      <c r="A1" s="1" t="s">
        <v>0</v>
      </c>
      <c r="B1" s="1"/>
      <c r="C1" s="1"/>
      <c r="D1" s="2"/>
      <c r="E1" s="3"/>
      <c r="F1" s="4"/>
      <c r="G1" s="5"/>
    </row>
    <row r="2" spans="1:7" ht="16.5">
      <c r="A2" s="1" t="s">
        <v>1</v>
      </c>
      <c r="B2" s="1"/>
      <c r="C2" s="1"/>
      <c r="D2" s="2"/>
      <c r="E2" s="3"/>
      <c r="F2" s="4"/>
      <c r="G2" s="5"/>
    </row>
    <row r="3" spans="1:7" s="12" customFormat="1" ht="9">
      <c r="A3" s="7"/>
      <c r="B3" s="8"/>
      <c r="C3" s="9"/>
      <c r="D3" s="9"/>
      <c r="E3" s="9"/>
      <c r="F3" s="10"/>
      <c r="G3" s="11"/>
    </row>
    <row r="4" spans="1:7" ht="19.5">
      <c r="A4" s="13" t="s">
        <v>2</v>
      </c>
      <c r="B4" s="13"/>
      <c r="C4" s="13"/>
      <c r="D4" s="13"/>
      <c r="E4" s="13"/>
      <c r="F4" s="13"/>
      <c r="G4" s="13"/>
    </row>
    <row r="5" spans="1:7" ht="19.5">
      <c r="A5" s="14"/>
      <c r="B5" s="14"/>
      <c r="C5" s="14"/>
      <c r="D5" s="14" t="s">
        <v>3</v>
      </c>
      <c r="E5" s="14"/>
      <c r="F5" s="14" t="s">
        <v>460</v>
      </c>
      <c r="G5" s="14"/>
    </row>
    <row r="6" spans="1:7" s="20" customFormat="1" ht="21" customHeight="1">
      <c r="A6" s="15"/>
      <c r="B6" s="16" t="s">
        <v>618</v>
      </c>
      <c r="C6" s="17"/>
      <c r="D6" s="17"/>
      <c r="E6" s="17"/>
      <c r="F6" s="18"/>
      <c r="G6" s="19"/>
    </row>
    <row r="7" spans="1:7" s="12" customFormat="1" ht="21" customHeight="1" thickBot="1">
      <c r="A7" s="7"/>
      <c r="B7" s="8"/>
      <c r="C7" s="9"/>
      <c r="D7" s="9"/>
      <c r="E7" s="9"/>
      <c r="F7" s="8"/>
      <c r="G7" s="11"/>
    </row>
    <row r="8" spans="1:7" ht="21.75" customHeight="1" thickBot="1">
      <c r="A8" s="21" t="s">
        <v>6</v>
      </c>
      <c r="B8" s="22" t="s">
        <v>7</v>
      </c>
      <c r="C8" s="23" t="s">
        <v>8</v>
      </c>
      <c r="D8" s="22" t="s">
        <v>9</v>
      </c>
      <c r="E8" s="22" t="s">
        <v>10</v>
      </c>
      <c r="F8" s="24" t="s">
        <v>11</v>
      </c>
      <c r="G8" s="25" t="s">
        <v>12</v>
      </c>
    </row>
    <row r="9" spans="1:7" ht="19.5" customHeight="1">
      <c r="A9" s="26">
        <v>1</v>
      </c>
      <c r="B9" s="68" t="s">
        <v>614</v>
      </c>
      <c r="C9" s="28" t="s">
        <v>615</v>
      </c>
      <c r="D9" s="69" t="s">
        <v>616</v>
      </c>
      <c r="E9" s="68" t="s">
        <v>617</v>
      </c>
      <c r="F9" s="68" t="s">
        <v>480</v>
      </c>
      <c r="G9" s="30"/>
    </row>
    <row r="10" spans="1:7" ht="19.5" customHeight="1" thickBot="1">
      <c r="A10" s="48"/>
      <c r="B10" s="49"/>
      <c r="C10" s="50"/>
      <c r="D10" s="51"/>
      <c r="E10" s="52"/>
      <c r="F10" s="49"/>
      <c r="G10" s="53"/>
    </row>
    <row r="11" spans="1:7" ht="15.75">
      <c r="A11" s="54"/>
      <c r="B11" s="54"/>
      <c r="C11" s="54"/>
      <c r="D11" s="54"/>
      <c r="E11" s="54"/>
      <c r="F11" s="54"/>
      <c r="G11" s="54"/>
    </row>
    <row r="12" spans="1:5" ht="15.75">
      <c r="A12" s="55" t="str">
        <f>"Tổng cộng danh sách phòng 1 khối 8 này có "&amp;COUNTA(C9:C10)&amp;" học sinh."</f>
        <v>Tổng cộng danh sách phòng 1 khối 8 này có 1 học sinh.</v>
      </c>
      <c r="B12" s="55"/>
      <c r="C12" s="55"/>
      <c r="D12" s="55"/>
      <c r="E12" s="55"/>
    </row>
    <row r="13" spans="1:6" ht="18.75">
      <c r="A13" s="56"/>
      <c r="B13" s="56"/>
      <c r="C13" s="56"/>
      <c r="D13" s="56"/>
      <c r="E13" s="56"/>
      <c r="F13" s="57" t="s">
        <v>113</v>
      </c>
    </row>
    <row r="14" spans="3:6" ht="18.75">
      <c r="C14" s="57" t="s">
        <v>114</v>
      </c>
      <c r="D14" s="58"/>
      <c r="E14" s="58"/>
      <c r="F14" s="57" t="s">
        <v>115</v>
      </c>
    </row>
    <row r="15" ht="18.75">
      <c r="C15" s="20"/>
    </row>
    <row r="16" ht="18.75">
      <c r="C16" s="20"/>
    </row>
    <row r="17" ht="18.75">
      <c r="C17" s="20"/>
    </row>
    <row r="18" ht="18.75">
      <c r="C18" s="59" t="s">
        <v>116</v>
      </c>
    </row>
    <row r="21" spans="2:7" ht="15.75">
      <c r="B21" s="58"/>
      <c r="C21" s="58"/>
      <c r="G21" s="60"/>
    </row>
    <row r="22" ht="16.5">
      <c r="G22" s="61"/>
    </row>
  </sheetData>
  <sheetProtection/>
  <mergeCells count="6">
    <mergeCell ref="A1:C1"/>
    <mergeCell ref="A2:C2"/>
    <mergeCell ref="A4:G4"/>
    <mergeCell ref="A12:E12"/>
    <mergeCell ref="D14:E14"/>
    <mergeCell ref="B21:C21"/>
  </mergeCells>
  <printOptions horizontalCentered="1"/>
  <pageMargins left="0.16" right="0.17" top="0.3" bottom="0.46" header="0.16" footer="0.16"/>
  <pageSetup horizontalDpi="600" verticalDpi="600" orientation="landscape" paperSize="9" r:id="rId1"/>
  <headerFooter alignWithMargins="0"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CNTT</dc:creator>
  <cp:keywords/>
  <dc:description/>
  <cp:lastModifiedBy>CNTT</cp:lastModifiedBy>
  <cp:lastPrinted>2013-01-05T08:48:49Z</cp:lastPrinted>
  <dcterms:created xsi:type="dcterms:W3CDTF">2013-01-05T07:30:14Z</dcterms:created>
  <dcterms:modified xsi:type="dcterms:W3CDTF">2013-01-05T08:48:54Z</dcterms:modified>
  <cp:category/>
  <cp:version/>
  <cp:contentType/>
  <cp:contentStatus/>
</cp:coreProperties>
</file>