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NEDRIVER LAPTOP\OneDrive - tptdm.edu.vn\CO-RO-NA _COVID-19\PGD\2021\TIEM NGUA\HOC SINH 12-17 TUOI\BAO CAO\"/>
    </mc:Choice>
  </mc:AlternateContent>
  <bookViews>
    <workbookView xWindow="-105" yWindow="-105" windowWidth="23250" windowHeight="12570"/>
  </bookViews>
  <sheets>
    <sheet name="MẪU 1" sheetId="1" r:id="rId1"/>
    <sheet name="Danh mục" sheetId="2" r:id="rId2"/>
    <sheet name="Tham khao" sheetId="5" r:id="rId3"/>
  </sheets>
  <calcPr calcId="162913"/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7" i="1"/>
  <c r="P26" i="5"/>
  <c r="O26" i="5"/>
  <c r="N26" i="5"/>
  <c r="M26" i="5"/>
  <c r="L26" i="5"/>
  <c r="J26" i="5"/>
  <c r="I26" i="5"/>
  <c r="G26" i="5"/>
  <c r="F26" i="5"/>
  <c r="K25" i="5"/>
  <c r="Q25" i="5" s="1"/>
  <c r="H25" i="5"/>
  <c r="Q24" i="5"/>
  <c r="K24" i="5"/>
  <c r="H24" i="5"/>
  <c r="K23" i="5"/>
  <c r="Q23" i="5" s="1"/>
  <c r="H23" i="5"/>
  <c r="K22" i="5"/>
  <c r="Q22" i="5" s="1"/>
  <c r="H22" i="5"/>
  <c r="K21" i="5"/>
  <c r="Q21" i="5" s="1"/>
  <c r="H21" i="5"/>
  <c r="Q20" i="5"/>
  <c r="K20" i="5"/>
  <c r="H20" i="5"/>
  <c r="K19" i="5"/>
  <c r="Q19" i="5" s="1"/>
  <c r="H19" i="5"/>
  <c r="K18" i="5"/>
  <c r="Q18" i="5" s="1"/>
  <c r="H18" i="5"/>
  <c r="Q17" i="5"/>
  <c r="K17" i="5"/>
  <c r="H17" i="5"/>
  <c r="Q16" i="5"/>
  <c r="K16" i="5"/>
  <c r="H16" i="5"/>
  <c r="K15" i="5"/>
  <c r="Q15" i="5" s="1"/>
  <c r="H15" i="5"/>
  <c r="K14" i="5"/>
  <c r="Q14" i="5" s="1"/>
  <c r="H14" i="5"/>
  <c r="Q13" i="5"/>
  <c r="K13" i="5"/>
  <c r="H13" i="5"/>
  <c r="Q12" i="5"/>
  <c r="K12" i="5"/>
  <c r="H12" i="5"/>
  <c r="K11" i="5"/>
  <c r="Q11" i="5" s="1"/>
  <c r="H11" i="5"/>
  <c r="K10" i="5"/>
  <c r="Q10" i="5" s="1"/>
  <c r="H10" i="5"/>
  <c r="Q9" i="5"/>
  <c r="K9" i="5"/>
  <c r="H9" i="5"/>
  <c r="Q8" i="5"/>
  <c r="K8" i="5"/>
  <c r="H8" i="5"/>
  <c r="K7" i="5"/>
  <c r="K26" i="5" s="1"/>
  <c r="H7" i="5"/>
  <c r="H26" i="5" s="1"/>
  <c r="G26" i="1"/>
  <c r="I26" i="1"/>
  <c r="J26" i="1"/>
  <c r="L26" i="1"/>
  <c r="M26" i="1"/>
  <c r="N26" i="1"/>
  <c r="O26" i="1"/>
  <c r="P26" i="1"/>
  <c r="F26" i="1"/>
  <c r="H26" i="1" l="1"/>
  <c r="Q7" i="5"/>
  <c r="Q26" i="5" s="1"/>
  <c r="K26" i="1"/>
  <c r="Q26" i="1"/>
</calcChain>
</file>

<file path=xl/sharedStrings.xml><?xml version="1.0" encoding="utf-8"?>
<sst xmlns="http://schemas.openxmlformats.org/spreadsheetml/2006/main" count="242" uniqueCount="90">
  <si>
    <t>TT</t>
  </si>
  <si>
    <t>Tên Trường</t>
  </si>
  <si>
    <t>Loại hình trường</t>
  </si>
  <si>
    <t>Cấp học</t>
  </si>
  <si>
    <t>Công lập</t>
  </si>
  <si>
    <t>Ngoài công lập</t>
  </si>
  <si>
    <t>TH-THCS-THPT</t>
  </si>
  <si>
    <t>THCS-THPT</t>
  </si>
  <si>
    <t>THCS</t>
  </si>
  <si>
    <t>ĐƠN VỊ:………………</t>
  </si>
  <si>
    <t>Loại hình trường (xem sheet Danh mục)</t>
  </si>
  <si>
    <t>Cấp học (xem sheet Danh mục)</t>
  </si>
  <si>
    <t>Người lập bảng: Họ tên và số điện thoại</t>
  </si>
  <si>
    <t>Tổng số học sinh của đơn vị</t>
  </si>
  <si>
    <t>Tổng số học sinh đồng thuận tiêm vắc xin phòng Covid-19</t>
  </si>
  <si>
    <t>Tổng số học sinh hoãn tiêm</t>
  </si>
  <si>
    <t>Hoãn tiêm do về quê</t>
  </si>
  <si>
    <t>Hoãn tiêm do bệnh nền</t>
  </si>
  <si>
    <t>Lý do khác</t>
  </si>
  <si>
    <t>(1)</t>
  </si>
  <si>
    <t>(2)</t>
  </si>
  <si>
    <t>(3)</t>
  </si>
  <si>
    <t>(4)</t>
  </si>
  <si>
    <t>(5)</t>
  </si>
  <si>
    <t>(9)</t>
  </si>
  <si>
    <t>(12)</t>
  </si>
  <si>
    <t>(13)</t>
  </si>
  <si>
    <t>(14)</t>
  </si>
  <si>
    <t>MẪU 1</t>
  </si>
  <si>
    <t>Tổng</t>
  </si>
  <si>
    <t>(Ký tên và ghi rõ họ tên)</t>
  </si>
  <si>
    <t>………………….</t>
  </si>
  <si>
    <r>
      <t xml:space="preserve">BÁO CÁO SỐ LIỆU TIÊM VẮC XIN PHÒNG COVID-19
CHO HỌC SINH LỚP 8,9 NĂM HỌC 2021 - 2022
</t>
    </r>
    <r>
      <rPr>
        <sz val="11"/>
        <color rgb="FF000000"/>
        <rFont val="Times New Roman"/>
        <family val="1"/>
      </rPr>
      <t>(Đính kèm Công văn  số 1475/PGDĐT-TCCB  ngày 11 tháng 11 năm 2021)</t>
    </r>
  </si>
  <si>
    <t>TH-THCS</t>
  </si>
  <si>
    <t>HIỆU TRƯỞNG</t>
  </si>
  <si>
    <t>THCS Nguyễn Thị Minh Khai</t>
  </si>
  <si>
    <t>Tổng số học sinh không đồng thuận tiêm vắc xin phòng Covid-19</t>
  </si>
  <si>
    <t>Cơ sở giáo dục gửi báo cáo theo mẫu về phòng Giáo dục và Đào tạo trước 16g00 ngày 12-11-2021.</t>
  </si>
  <si>
    <t>THCS Chu Văn An</t>
  </si>
  <si>
    <t>THCS Phú Cường</t>
  </si>
  <si>
    <t>THCS Nguyễn Văn Cừ</t>
  </si>
  <si>
    <t>THCS Nguyễn Viết Xuân</t>
  </si>
  <si>
    <t>NGÔ THỜI NHIỆM</t>
  </si>
  <si>
    <t>THCS Hòa Phú</t>
  </si>
  <si>
    <t>NGUYỄN KHUYẾN</t>
  </si>
  <si>
    <t>THCS Trần Bình Trọng</t>
  </si>
  <si>
    <t>THCS Chánh Nghĩa</t>
  </si>
  <si>
    <t>THCS Phú Mỹ</t>
  </si>
  <si>
    <t>THCS Hiệp An</t>
  </si>
  <si>
    <t>MARIE CURIE</t>
  </si>
  <si>
    <t>THCS Định Hòa</t>
  </si>
  <si>
    <t>THCS Phú Hòa</t>
  </si>
  <si>
    <t>THCS Tương Bình Hiệp</t>
  </si>
  <si>
    <t>Phường</t>
  </si>
  <si>
    <t>Hiệp Thành</t>
  </si>
  <si>
    <t>Phú Cường</t>
  </si>
  <si>
    <t>Chánh Mỹ</t>
  </si>
  <si>
    <t>Phú Lợi</t>
  </si>
  <si>
    <t>Phú Tân</t>
  </si>
  <si>
    <t>Hòa Phú</t>
  </si>
  <si>
    <t>Tân An</t>
  </si>
  <si>
    <t>Chánh Nghĩa</t>
  </si>
  <si>
    <t>Phú Thọ</t>
  </si>
  <si>
    <t>Phú Mỹ</t>
  </si>
  <si>
    <t>Hiệp An</t>
  </si>
  <si>
    <t>Định Hòa</t>
  </si>
  <si>
    <t>Phú Hòa</t>
  </si>
  <si>
    <t>Tương Bình Hiệp</t>
  </si>
  <si>
    <t>VIỆT ANH</t>
  </si>
  <si>
    <t>PEKTRUSKY</t>
  </si>
  <si>
    <t>THẾ GIỚI TRẺ EM</t>
  </si>
  <si>
    <t>Mũi 1</t>
  </si>
  <si>
    <t>Mũi 2</t>
  </si>
  <si>
    <t>Còn lại</t>
  </si>
  <si>
    <t>(6)</t>
  </si>
  <si>
    <t>(7)</t>
  </si>
  <si>
    <r>
      <rPr>
        <b/>
        <u/>
        <sz val="11"/>
        <rFont val="Times New Roman"/>
        <family val="1"/>
      </rPr>
      <t>Lưu ý:</t>
    </r>
    <r>
      <rPr>
        <sz val="11"/>
        <rFont val="Times New Roman"/>
        <family val="1"/>
      </rPr>
      <t xml:space="preserve">
- Nghiên cứu dữ liệu tại sheet "Danh mục" để điền thông tin đúng tại các cột quy định.
- </t>
    </r>
    <r>
      <rPr>
        <sz val="11"/>
        <color rgb="FFFF0000"/>
        <rFont val="Times New Roman"/>
        <family val="1"/>
      </rPr>
      <t>Cột 8 = cột 6 + cột 7.
- Cột 7 = cột 9 + cột 10.
- Cột 10 = cột 11 + cột 12 + cột 13</t>
    </r>
  </si>
  <si>
    <t>Tổng số học sinh đã tiêm trong đợt này</t>
  </si>
  <si>
    <t>Tổng số học sinh đã tiêm trước đó</t>
  </si>
  <si>
    <t>Chia ra</t>
  </si>
  <si>
    <t>(10)</t>
  </si>
  <si>
    <t>(15)</t>
  </si>
  <si>
    <t>(16)</t>
  </si>
  <si>
    <t>TỔNG CỘNG</t>
  </si>
  <si>
    <r>
      <rPr>
        <b/>
        <i/>
        <sz val="11"/>
        <color rgb="FFFF0000"/>
        <rFont val="Times New Roman"/>
        <family val="1"/>
      </rPr>
      <t>(8)</t>
    </r>
    <r>
      <rPr>
        <i/>
        <sz val="11"/>
        <color rgb="FFFF0000"/>
        <rFont val="Times New Roman"/>
        <family val="1"/>
      </rPr>
      <t>=(6)-(7)</t>
    </r>
  </si>
  <si>
    <r>
      <rPr>
        <b/>
        <i/>
        <sz val="11"/>
        <color rgb="FFFF0000"/>
        <rFont val="Times New Roman"/>
        <family val="1"/>
      </rPr>
      <t>(11)</t>
    </r>
    <r>
      <rPr>
        <i/>
        <sz val="11"/>
        <color rgb="FFFF0000"/>
        <rFont val="Times New Roman"/>
        <family val="1"/>
      </rPr>
      <t>=(9)=(10)</t>
    </r>
  </si>
  <si>
    <r>
      <rPr>
        <b/>
        <i/>
        <sz val="11"/>
        <color rgb="FFFF0000"/>
        <rFont val="Times New Roman"/>
        <family val="1"/>
      </rPr>
      <t>(17)</t>
    </r>
    <r>
      <rPr>
        <i/>
        <sz val="11"/>
        <color rgb="FFFF0000"/>
        <rFont val="Times New Roman"/>
        <family val="1"/>
      </rPr>
      <t>=(7)-(11)-(12)-(16)</t>
    </r>
  </si>
  <si>
    <r>
      <rPr>
        <b/>
        <i/>
        <sz val="11"/>
        <color rgb="FFFF0000"/>
        <rFont val="Times New Roman"/>
        <family val="1"/>
      </rPr>
      <t>(11)</t>
    </r>
    <r>
      <rPr>
        <i/>
        <sz val="11"/>
        <color rgb="FFFF0000"/>
        <rFont val="Times New Roman"/>
        <family val="1"/>
      </rPr>
      <t>=(9)+(10)</t>
    </r>
  </si>
  <si>
    <r>
      <rPr>
        <b/>
        <u/>
        <sz val="11"/>
        <rFont val="Times New Roman"/>
        <family val="1"/>
      </rPr>
      <t>Lưu ý:</t>
    </r>
    <r>
      <rPr>
        <sz val="11"/>
        <rFont val="Times New Roman"/>
        <family val="1"/>
      </rPr>
      <t xml:space="preserve">
- Nghiên cứu dữ liệu tại sheet "Danh mục" để điền thông tin đúng tại các cột quy định.
- </t>
    </r>
    <r>
      <rPr>
        <sz val="11"/>
        <color rgb="FFFF0000"/>
        <rFont val="Times New Roman"/>
        <family val="1"/>
      </rPr>
      <t>Cột 8 = cột 6 + cột 7.
- Cột 11 = cột 9 + cột 10.
- Cột 17 = cột 7 - cột 11 - cột 12 - cột 16</t>
    </r>
  </si>
  <si>
    <r>
      <t xml:space="preserve">BÁO CÁO SỐ LIỆU TIÊM VẮC XIN PHÒNG COVID-19
CHO HỌC SINH LỚP 8,9 NĂM HỌC 2021 - 2022
</t>
    </r>
    <r>
      <rPr>
        <sz val="12"/>
        <color rgb="FF000000"/>
        <rFont val="Times New Roman"/>
        <family val="1"/>
      </rPr>
      <t>(Đính kèm Công văn  số 1475/PGDĐT-TCCB  ngày 11 tháng 11 năm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</si>
</sst>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3" xfId="0" quotePrefix="1" applyFont="1" applyBorder="1" applyAlignment="1">
      <alignment horizontal="center"/>
    </xf>
    <xf numFmtId="0" fontId="3" fillId="0" borderId="3" xfId="0" applyFont="1" applyBorder="1" applyAlignment="1"/>
    <xf numFmtId="0" fontId="0" fillId="0" borderId="3" xfId="0" applyFont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1" fillId="0" borderId="0" xfId="0" applyFont="1" applyFill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3" fontId="6" fillId="0" borderId="3" xfId="0" quotePrefix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/>
    </xf>
    <xf numFmtId="0" fontId="12" fillId="6" borderId="4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3" fontId="12" fillId="6" borderId="3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2"/>
  <sheetViews>
    <sheetView tabSelected="1" zoomScaleNormal="100" workbookViewId="0">
      <selection activeCell="A2" sqref="A2:Q2"/>
    </sheetView>
  </sheetViews>
  <sheetFormatPr defaultColWidth="14.42578125" defaultRowHeight="15.75" customHeight="1" x14ac:dyDescent="0.25"/>
  <cols>
    <col min="1" max="1" width="6.28515625" style="3" customWidth="1"/>
    <col min="2" max="2" width="15.28515625" style="2" customWidth="1"/>
    <col min="3" max="3" width="26.85546875" style="2" bestFit="1" customWidth="1"/>
    <col min="4" max="4" width="13.42578125" style="2" customWidth="1"/>
    <col min="5" max="5" width="16.140625" style="2" customWidth="1"/>
    <col min="6" max="7" width="10.28515625" style="5" customWidth="1"/>
    <col min="8" max="8" width="12.28515625" style="5" customWidth="1"/>
    <col min="9" max="10" width="6.85546875" style="5" customWidth="1"/>
    <col min="11" max="11" width="14" style="5" customWidth="1"/>
    <col min="12" max="16" width="6.85546875" style="5" customWidth="1"/>
    <col min="17" max="17" width="22.28515625" style="5" customWidth="1"/>
    <col min="18" max="16384" width="14.42578125" style="2"/>
  </cols>
  <sheetData>
    <row r="1" spans="1:18" ht="15.75" customHeight="1" x14ac:dyDescent="0.25">
      <c r="A1" s="1" t="s">
        <v>9</v>
      </c>
      <c r="Q1" s="6" t="s">
        <v>28</v>
      </c>
    </row>
    <row r="2" spans="1:18" ht="54" customHeight="1" x14ac:dyDescent="0.25">
      <c r="A2" s="49" t="s">
        <v>89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8" ht="86.25" customHeight="1" x14ac:dyDescent="0.25">
      <c r="A3" s="13" t="s">
        <v>88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8" ht="45.75" customHeight="1" x14ac:dyDescent="0.25">
      <c r="A4" s="14" t="s">
        <v>0</v>
      </c>
      <c r="B4" s="14" t="s">
        <v>53</v>
      </c>
      <c r="C4" s="14" t="s">
        <v>1</v>
      </c>
      <c r="D4" s="10" t="s">
        <v>10</v>
      </c>
      <c r="E4" s="10" t="s">
        <v>11</v>
      </c>
      <c r="F4" s="32" t="s">
        <v>13</v>
      </c>
      <c r="G4" s="32" t="s">
        <v>14</v>
      </c>
      <c r="H4" s="32" t="s">
        <v>36</v>
      </c>
      <c r="I4" s="33" t="s">
        <v>77</v>
      </c>
      <c r="J4" s="34"/>
      <c r="K4" s="35"/>
      <c r="L4" s="31" t="s">
        <v>15</v>
      </c>
      <c r="M4" s="37" t="s">
        <v>79</v>
      </c>
      <c r="N4" s="37"/>
      <c r="O4" s="38"/>
      <c r="P4" s="41" t="s">
        <v>78</v>
      </c>
      <c r="Q4" s="43" t="s">
        <v>73</v>
      </c>
    </row>
    <row r="5" spans="1:18" ht="66" customHeight="1" x14ac:dyDescent="0.25">
      <c r="A5" s="14"/>
      <c r="B5" s="14"/>
      <c r="C5" s="14"/>
      <c r="D5" s="10"/>
      <c r="E5" s="10"/>
      <c r="F5" s="32"/>
      <c r="G5" s="32"/>
      <c r="H5" s="32"/>
      <c r="I5" s="36" t="s">
        <v>71</v>
      </c>
      <c r="J5" s="36" t="s">
        <v>72</v>
      </c>
      <c r="K5" s="36" t="s">
        <v>29</v>
      </c>
      <c r="L5" s="31"/>
      <c r="M5" s="39" t="s">
        <v>17</v>
      </c>
      <c r="N5" s="40" t="s">
        <v>16</v>
      </c>
      <c r="O5" s="40" t="s">
        <v>18</v>
      </c>
      <c r="P5" s="42"/>
      <c r="Q5" s="43"/>
    </row>
    <row r="6" spans="1:18" s="3" customFormat="1" ht="15" x14ac:dyDescent="0.25">
      <c r="A6" s="44" t="s">
        <v>19</v>
      </c>
      <c r="B6" s="44" t="s">
        <v>20</v>
      </c>
      <c r="C6" s="44" t="s">
        <v>21</v>
      </c>
      <c r="D6" s="44" t="s">
        <v>22</v>
      </c>
      <c r="E6" s="44" t="s">
        <v>23</v>
      </c>
      <c r="F6" s="44" t="s">
        <v>74</v>
      </c>
      <c r="G6" s="44" t="s">
        <v>75</v>
      </c>
      <c r="H6" s="44" t="s">
        <v>84</v>
      </c>
      <c r="I6" s="44" t="s">
        <v>24</v>
      </c>
      <c r="J6" s="44" t="s">
        <v>80</v>
      </c>
      <c r="K6" s="44" t="s">
        <v>87</v>
      </c>
      <c r="L6" s="44" t="s">
        <v>25</v>
      </c>
      <c r="M6" s="44" t="s">
        <v>26</v>
      </c>
      <c r="N6" s="44" t="s">
        <v>27</v>
      </c>
      <c r="O6" s="44" t="s">
        <v>81</v>
      </c>
      <c r="P6" s="44" t="s">
        <v>82</v>
      </c>
      <c r="Q6" s="44" t="s">
        <v>86</v>
      </c>
    </row>
    <row r="7" spans="1:18" s="3" customFormat="1" ht="15" x14ac:dyDescent="0.25">
      <c r="A7" s="18">
        <v>1</v>
      </c>
      <c r="B7" s="19" t="s">
        <v>54</v>
      </c>
      <c r="C7" s="7" t="s">
        <v>38</v>
      </c>
      <c r="D7" s="7" t="s">
        <v>4</v>
      </c>
      <c r="E7" s="7" t="s">
        <v>8</v>
      </c>
      <c r="F7" s="20"/>
      <c r="G7" s="7"/>
      <c r="H7" s="29">
        <f>F7-G7</f>
        <v>0</v>
      </c>
      <c r="I7" s="7"/>
      <c r="J7" s="7"/>
      <c r="K7" s="7">
        <f>I7+J7</f>
        <v>0</v>
      </c>
      <c r="L7" s="29"/>
      <c r="M7" s="29"/>
      <c r="N7" s="7"/>
      <c r="O7" s="7"/>
      <c r="P7" s="7"/>
      <c r="Q7" s="29">
        <f>G7-K7-L7-P7</f>
        <v>0</v>
      </c>
      <c r="R7" s="30"/>
    </row>
    <row r="8" spans="1:18" s="3" customFormat="1" ht="15" x14ac:dyDescent="0.25">
      <c r="A8" s="18">
        <v>2</v>
      </c>
      <c r="B8" s="19" t="s">
        <v>55</v>
      </c>
      <c r="C8" s="7" t="s">
        <v>39</v>
      </c>
      <c r="D8" s="7" t="s">
        <v>4</v>
      </c>
      <c r="E8" s="7" t="s">
        <v>8</v>
      </c>
      <c r="F8" s="20"/>
      <c r="G8" s="7"/>
      <c r="H8" s="29">
        <f t="shared" ref="H8:H25" si="0">F8-G8</f>
        <v>0</v>
      </c>
      <c r="I8" s="7"/>
      <c r="J8" s="7"/>
      <c r="K8" s="7">
        <f t="shared" ref="K8:K25" si="1">I8+J8</f>
        <v>0</v>
      </c>
      <c r="L8" s="7"/>
      <c r="M8" s="7"/>
      <c r="N8" s="7"/>
      <c r="O8" s="7"/>
      <c r="P8" s="7"/>
      <c r="Q8" s="29">
        <f t="shared" ref="Q8:Q25" si="2">G8-K8-L8-P8</f>
        <v>0</v>
      </c>
      <c r="R8" s="30"/>
    </row>
    <row r="9" spans="1:18" s="3" customFormat="1" ht="15" x14ac:dyDescent="0.25">
      <c r="A9" s="21">
        <v>3</v>
      </c>
      <c r="B9" s="22" t="s">
        <v>56</v>
      </c>
      <c r="C9" s="7" t="s">
        <v>40</v>
      </c>
      <c r="D9" s="7" t="s">
        <v>4</v>
      </c>
      <c r="E9" s="7" t="s">
        <v>8</v>
      </c>
      <c r="F9" s="20"/>
      <c r="G9" s="7"/>
      <c r="H9" s="29">
        <f t="shared" si="0"/>
        <v>0</v>
      </c>
      <c r="I9" s="7"/>
      <c r="J9" s="7"/>
      <c r="K9" s="7">
        <f t="shared" si="1"/>
        <v>0</v>
      </c>
      <c r="L9" s="7"/>
      <c r="M9" s="7"/>
      <c r="N9" s="7"/>
      <c r="O9" s="7"/>
      <c r="P9" s="7"/>
      <c r="Q9" s="29">
        <f t="shared" si="2"/>
        <v>0</v>
      </c>
      <c r="R9" s="30"/>
    </row>
    <row r="10" spans="1:18" s="3" customFormat="1" ht="15" x14ac:dyDescent="0.25">
      <c r="A10" s="23"/>
      <c r="B10" s="24"/>
      <c r="C10" s="7" t="s">
        <v>68</v>
      </c>
      <c r="D10" s="7" t="s">
        <v>5</v>
      </c>
      <c r="E10" s="7" t="s">
        <v>6</v>
      </c>
      <c r="F10" s="20"/>
      <c r="G10" s="7"/>
      <c r="H10" s="29">
        <f t="shared" si="0"/>
        <v>0</v>
      </c>
      <c r="I10" s="7"/>
      <c r="J10" s="7"/>
      <c r="K10" s="7">
        <f t="shared" si="1"/>
        <v>0</v>
      </c>
      <c r="L10" s="7"/>
      <c r="M10" s="7"/>
      <c r="N10" s="7"/>
      <c r="O10" s="7"/>
      <c r="P10" s="7"/>
      <c r="Q10" s="29">
        <f t="shared" si="2"/>
        <v>0</v>
      </c>
      <c r="R10" s="30"/>
    </row>
    <row r="11" spans="1:18" s="3" customFormat="1" ht="15" x14ac:dyDescent="0.25">
      <c r="A11" s="21">
        <v>4</v>
      </c>
      <c r="B11" s="22" t="s">
        <v>57</v>
      </c>
      <c r="C11" s="7" t="s">
        <v>41</v>
      </c>
      <c r="D11" s="7" t="s">
        <v>4</v>
      </c>
      <c r="E11" s="7" t="s">
        <v>8</v>
      </c>
      <c r="F11" s="20"/>
      <c r="G11" s="7"/>
      <c r="H11" s="29">
        <f t="shared" si="0"/>
        <v>0</v>
      </c>
      <c r="I11" s="7"/>
      <c r="J11" s="7"/>
      <c r="K11" s="7">
        <f t="shared" si="1"/>
        <v>0</v>
      </c>
      <c r="L11" s="7"/>
      <c r="M11" s="7"/>
      <c r="N11" s="7"/>
      <c r="O11" s="7"/>
      <c r="P11" s="7"/>
      <c r="Q11" s="29">
        <f t="shared" si="2"/>
        <v>0</v>
      </c>
      <c r="R11" s="30"/>
    </row>
    <row r="12" spans="1:18" s="3" customFormat="1" ht="15" x14ac:dyDescent="0.25">
      <c r="A12" s="23"/>
      <c r="B12" s="24"/>
      <c r="C12" s="7" t="s">
        <v>69</v>
      </c>
      <c r="D12" s="7" t="s">
        <v>5</v>
      </c>
      <c r="E12" s="7" t="s">
        <v>6</v>
      </c>
      <c r="F12" s="20"/>
      <c r="G12" s="7"/>
      <c r="H12" s="29">
        <f t="shared" si="0"/>
        <v>0</v>
      </c>
      <c r="I12" s="7"/>
      <c r="J12" s="7"/>
      <c r="K12" s="7">
        <f t="shared" si="1"/>
        <v>0</v>
      </c>
      <c r="L12" s="7"/>
      <c r="M12" s="7"/>
      <c r="N12" s="7"/>
      <c r="O12" s="7"/>
      <c r="P12" s="7"/>
      <c r="Q12" s="29">
        <f t="shared" si="2"/>
        <v>0</v>
      </c>
      <c r="R12" s="30"/>
    </row>
    <row r="13" spans="1:18" s="3" customFormat="1" ht="15" x14ac:dyDescent="0.25">
      <c r="A13" s="18">
        <v>5</v>
      </c>
      <c r="B13" s="19" t="s">
        <v>58</v>
      </c>
      <c r="C13" s="7" t="s">
        <v>42</v>
      </c>
      <c r="D13" s="7" t="s">
        <v>5</v>
      </c>
      <c r="E13" s="7" t="s">
        <v>6</v>
      </c>
      <c r="F13" s="20"/>
      <c r="G13" s="7"/>
      <c r="H13" s="29">
        <f t="shared" si="0"/>
        <v>0</v>
      </c>
      <c r="I13" s="7"/>
      <c r="J13" s="7"/>
      <c r="K13" s="7">
        <f t="shared" si="1"/>
        <v>0</v>
      </c>
      <c r="L13" s="7"/>
      <c r="M13" s="7"/>
      <c r="N13" s="7"/>
      <c r="O13" s="7"/>
      <c r="P13" s="7"/>
      <c r="Q13" s="29">
        <f t="shared" si="2"/>
        <v>0</v>
      </c>
      <c r="R13" s="30"/>
    </row>
    <row r="14" spans="1:18" s="3" customFormat="1" ht="15" x14ac:dyDescent="0.25">
      <c r="A14" s="21">
        <v>6</v>
      </c>
      <c r="B14" s="22" t="s">
        <v>59</v>
      </c>
      <c r="C14" s="7" t="s">
        <v>43</v>
      </c>
      <c r="D14" s="7" t="s">
        <v>4</v>
      </c>
      <c r="E14" s="7" t="s">
        <v>8</v>
      </c>
      <c r="F14" s="20"/>
      <c r="G14" s="7"/>
      <c r="H14" s="29">
        <f t="shared" si="0"/>
        <v>0</v>
      </c>
      <c r="I14" s="7"/>
      <c r="J14" s="7"/>
      <c r="K14" s="7">
        <f t="shared" si="1"/>
        <v>0</v>
      </c>
      <c r="L14" s="7"/>
      <c r="M14" s="7"/>
      <c r="N14" s="7"/>
      <c r="O14" s="7"/>
      <c r="P14" s="7"/>
      <c r="Q14" s="29">
        <f t="shared" si="2"/>
        <v>0</v>
      </c>
      <c r="R14" s="30"/>
    </row>
    <row r="15" spans="1:18" s="3" customFormat="1" ht="15" x14ac:dyDescent="0.25">
      <c r="A15" s="25"/>
      <c r="B15" s="26"/>
      <c r="C15" s="7" t="s">
        <v>44</v>
      </c>
      <c r="D15" s="7" t="s">
        <v>5</v>
      </c>
      <c r="E15" s="7" t="s">
        <v>7</v>
      </c>
      <c r="F15" s="20"/>
      <c r="G15" s="7"/>
      <c r="H15" s="29">
        <f t="shared" si="0"/>
        <v>0</v>
      </c>
      <c r="I15" s="7"/>
      <c r="J15" s="7"/>
      <c r="K15" s="7">
        <f t="shared" si="1"/>
        <v>0</v>
      </c>
      <c r="L15" s="7"/>
      <c r="M15" s="7"/>
      <c r="N15" s="7"/>
      <c r="O15" s="7"/>
      <c r="P15" s="7"/>
      <c r="Q15" s="29">
        <f t="shared" si="2"/>
        <v>0</v>
      </c>
      <c r="R15" s="30"/>
    </row>
    <row r="16" spans="1:18" s="3" customFormat="1" ht="15" x14ac:dyDescent="0.25">
      <c r="A16" s="23"/>
      <c r="B16" s="24"/>
      <c r="C16" s="7" t="s">
        <v>70</v>
      </c>
      <c r="D16" s="7" t="s">
        <v>5</v>
      </c>
      <c r="E16" s="7" t="s">
        <v>33</v>
      </c>
      <c r="F16" s="20"/>
      <c r="G16" s="7"/>
      <c r="H16" s="29">
        <f t="shared" si="0"/>
        <v>0</v>
      </c>
      <c r="I16" s="7"/>
      <c r="J16" s="7"/>
      <c r="K16" s="7">
        <f t="shared" si="1"/>
        <v>0</v>
      </c>
      <c r="L16" s="7"/>
      <c r="M16" s="7"/>
      <c r="N16" s="7"/>
      <c r="O16" s="7"/>
      <c r="P16" s="7"/>
      <c r="Q16" s="29">
        <f t="shared" si="2"/>
        <v>0</v>
      </c>
      <c r="R16" s="30"/>
    </row>
    <row r="17" spans="1:18" s="3" customFormat="1" ht="15" x14ac:dyDescent="0.25">
      <c r="A17" s="18">
        <v>7</v>
      </c>
      <c r="B17" s="19" t="s">
        <v>60</v>
      </c>
      <c r="C17" s="7" t="s">
        <v>45</v>
      </c>
      <c r="D17" s="7" t="s">
        <v>4</v>
      </c>
      <c r="E17" s="7" t="s">
        <v>8</v>
      </c>
      <c r="F17" s="20"/>
      <c r="G17" s="7"/>
      <c r="H17" s="29">
        <f t="shared" si="0"/>
        <v>0</v>
      </c>
      <c r="I17" s="7"/>
      <c r="J17" s="7"/>
      <c r="K17" s="7">
        <f t="shared" si="1"/>
        <v>0</v>
      </c>
      <c r="L17" s="7"/>
      <c r="M17" s="7"/>
      <c r="N17" s="7"/>
      <c r="O17" s="7"/>
      <c r="P17" s="7"/>
      <c r="Q17" s="29">
        <f t="shared" si="2"/>
        <v>0</v>
      </c>
      <c r="R17" s="30"/>
    </row>
    <row r="18" spans="1:18" s="3" customFormat="1" ht="15" x14ac:dyDescent="0.25">
      <c r="A18" s="18">
        <v>8</v>
      </c>
      <c r="B18" s="19" t="s">
        <v>61</v>
      </c>
      <c r="C18" s="7" t="s">
        <v>46</v>
      </c>
      <c r="D18" s="7" t="s">
        <v>4</v>
      </c>
      <c r="E18" s="7" t="s">
        <v>8</v>
      </c>
      <c r="F18" s="20"/>
      <c r="G18" s="7"/>
      <c r="H18" s="29">
        <f t="shared" si="0"/>
        <v>0</v>
      </c>
      <c r="I18" s="7"/>
      <c r="J18" s="7"/>
      <c r="K18" s="7">
        <f t="shared" si="1"/>
        <v>0</v>
      </c>
      <c r="L18" s="7"/>
      <c r="M18" s="7"/>
      <c r="N18" s="7"/>
      <c r="O18" s="7"/>
      <c r="P18" s="7"/>
      <c r="Q18" s="29">
        <f t="shared" si="2"/>
        <v>0</v>
      </c>
      <c r="R18" s="30"/>
    </row>
    <row r="19" spans="1:18" s="3" customFormat="1" ht="15" x14ac:dyDescent="0.25">
      <c r="A19" s="18">
        <v>9</v>
      </c>
      <c r="B19" s="19" t="s">
        <v>62</v>
      </c>
      <c r="C19" s="7" t="s">
        <v>35</v>
      </c>
      <c r="D19" s="7" t="s">
        <v>4</v>
      </c>
      <c r="E19" s="7" t="s">
        <v>8</v>
      </c>
      <c r="F19" s="20"/>
      <c r="G19" s="7"/>
      <c r="H19" s="29">
        <f t="shared" si="0"/>
        <v>0</v>
      </c>
      <c r="I19" s="7"/>
      <c r="J19" s="7"/>
      <c r="K19" s="7">
        <f t="shared" si="1"/>
        <v>0</v>
      </c>
      <c r="L19" s="7"/>
      <c r="M19" s="7"/>
      <c r="N19" s="7"/>
      <c r="O19" s="7"/>
      <c r="P19" s="7"/>
      <c r="Q19" s="29">
        <f t="shared" si="2"/>
        <v>0</v>
      </c>
      <c r="R19" s="30"/>
    </row>
    <row r="20" spans="1:18" s="3" customFormat="1" ht="15" x14ac:dyDescent="0.25">
      <c r="A20" s="18">
        <v>10</v>
      </c>
      <c r="B20" s="19" t="s">
        <v>63</v>
      </c>
      <c r="C20" s="7" t="s">
        <v>47</v>
      </c>
      <c r="D20" s="7" t="s">
        <v>4</v>
      </c>
      <c r="E20" s="7" t="s">
        <v>8</v>
      </c>
      <c r="F20" s="20"/>
      <c r="G20" s="7"/>
      <c r="H20" s="29">
        <f t="shared" si="0"/>
        <v>0</v>
      </c>
      <c r="I20" s="7"/>
      <c r="J20" s="7"/>
      <c r="K20" s="7">
        <f t="shared" si="1"/>
        <v>0</v>
      </c>
      <c r="L20" s="7"/>
      <c r="M20" s="7"/>
      <c r="N20" s="7"/>
      <c r="O20" s="7"/>
      <c r="P20" s="7"/>
      <c r="Q20" s="29">
        <f t="shared" si="2"/>
        <v>0</v>
      </c>
      <c r="R20" s="30"/>
    </row>
    <row r="21" spans="1:18" s="3" customFormat="1" ht="15" x14ac:dyDescent="0.25">
      <c r="A21" s="27">
        <v>11</v>
      </c>
      <c r="B21" s="28" t="s">
        <v>64</v>
      </c>
      <c r="C21" s="7" t="s">
        <v>48</v>
      </c>
      <c r="D21" s="7" t="s">
        <v>4</v>
      </c>
      <c r="E21" s="7" t="s">
        <v>8</v>
      </c>
      <c r="F21" s="20"/>
      <c r="G21" s="7"/>
      <c r="H21" s="29">
        <f t="shared" si="0"/>
        <v>0</v>
      </c>
      <c r="I21" s="7"/>
      <c r="J21" s="7"/>
      <c r="K21" s="7">
        <f t="shared" si="1"/>
        <v>0</v>
      </c>
      <c r="L21" s="7"/>
      <c r="M21" s="7"/>
      <c r="N21" s="7"/>
      <c r="O21" s="7"/>
      <c r="P21" s="7"/>
      <c r="Q21" s="29">
        <f t="shared" si="2"/>
        <v>0</v>
      </c>
      <c r="R21" s="30"/>
    </row>
    <row r="22" spans="1:18" s="3" customFormat="1" ht="15" x14ac:dyDescent="0.25">
      <c r="A22" s="27"/>
      <c r="B22" s="28"/>
      <c r="C22" s="7" t="s">
        <v>49</v>
      </c>
      <c r="D22" s="7" t="s">
        <v>5</v>
      </c>
      <c r="E22" s="7" t="s">
        <v>6</v>
      </c>
      <c r="F22" s="20"/>
      <c r="G22" s="7"/>
      <c r="H22" s="29">
        <f t="shared" si="0"/>
        <v>0</v>
      </c>
      <c r="I22" s="7"/>
      <c r="J22" s="7"/>
      <c r="K22" s="7">
        <f t="shared" si="1"/>
        <v>0</v>
      </c>
      <c r="L22" s="7"/>
      <c r="M22" s="7"/>
      <c r="N22" s="7"/>
      <c r="O22" s="7"/>
      <c r="P22" s="7"/>
      <c r="Q22" s="29">
        <f t="shared" si="2"/>
        <v>0</v>
      </c>
      <c r="R22" s="30"/>
    </row>
    <row r="23" spans="1:18" s="3" customFormat="1" ht="15" x14ac:dyDescent="0.25">
      <c r="A23" s="18">
        <v>12</v>
      </c>
      <c r="B23" s="19" t="s">
        <v>65</v>
      </c>
      <c r="C23" s="7" t="s">
        <v>50</v>
      </c>
      <c r="D23" s="7" t="s">
        <v>4</v>
      </c>
      <c r="E23" s="7" t="s">
        <v>8</v>
      </c>
      <c r="F23" s="20"/>
      <c r="G23" s="7"/>
      <c r="H23" s="29">
        <f t="shared" si="0"/>
        <v>0</v>
      </c>
      <c r="I23" s="7"/>
      <c r="J23" s="7"/>
      <c r="K23" s="7">
        <f t="shared" si="1"/>
        <v>0</v>
      </c>
      <c r="L23" s="7"/>
      <c r="M23" s="7"/>
      <c r="N23" s="7"/>
      <c r="O23" s="7"/>
      <c r="P23" s="7"/>
      <c r="Q23" s="29">
        <f t="shared" si="2"/>
        <v>0</v>
      </c>
      <c r="R23" s="30"/>
    </row>
    <row r="24" spans="1:18" s="3" customFormat="1" ht="15" x14ac:dyDescent="0.25">
      <c r="A24" s="18">
        <v>13</v>
      </c>
      <c r="B24" s="19" t="s">
        <v>66</v>
      </c>
      <c r="C24" s="7" t="s">
        <v>51</v>
      </c>
      <c r="D24" s="7" t="s">
        <v>4</v>
      </c>
      <c r="E24" s="7" t="s">
        <v>8</v>
      </c>
      <c r="F24" s="20"/>
      <c r="G24" s="7"/>
      <c r="H24" s="29">
        <f t="shared" si="0"/>
        <v>0</v>
      </c>
      <c r="I24" s="7"/>
      <c r="J24" s="7"/>
      <c r="K24" s="7">
        <f t="shared" si="1"/>
        <v>0</v>
      </c>
      <c r="L24" s="7"/>
      <c r="M24" s="7"/>
      <c r="N24" s="7"/>
      <c r="O24" s="7"/>
      <c r="P24" s="7"/>
      <c r="Q24" s="29">
        <f t="shared" si="2"/>
        <v>0</v>
      </c>
      <c r="R24" s="30"/>
    </row>
    <row r="25" spans="1:18" s="3" customFormat="1" ht="15" x14ac:dyDescent="0.25">
      <c r="A25" s="18">
        <v>14</v>
      </c>
      <c r="B25" s="19" t="s">
        <v>67</v>
      </c>
      <c r="C25" s="7" t="s">
        <v>52</v>
      </c>
      <c r="D25" s="7" t="s">
        <v>4</v>
      </c>
      <c r="E25" s="7" t="s">
        <v>8</v>
      </c>
      <c r="F25" s="20"/>
      <c r="G25" s="7"/>
      <c r="H25" s="29">
        <f t="shared" si="0"/>
        <v>0</v>
      </c>
      <c r="I25" s="7"/>
      <c r="J25" s="7"/>
      <c r="K25" s="7">
        <f t="shared" si="1"/>
        <v>0</v>
      </c>
      <c r="L25" s="7"/>
      <c r="M25" s="7"/>
      <c r="N25" s="7"/>
      <c r="O25" s="7"/>
      <c r="P25" s="7"/>
      <c r="Q25" s="29">
        <f t="shared" si="2"/>
        <v>0</v>
      </c>
      <c r="R25" s="30"/>
    </row>
    <row r="26" spans="1:18" s="3" customFormat="1" ht="15" x14ac:dyDescent="0.25">
      <c r="A26" s="45" t="s">
        <v>83</v>
      </c>
      <c r="B26" s="46"/>
      <c r="C26" s="46"/>
      <c r="D26" s="46"/>
      <c r="E26" s="47"/>
      <c r="F26" s="48">
        <f>SUM(F7:F25)</f>
        <v>0</v>
      </c>
      <c r="G26" s="48">
        <f t="shared" ref="G26:Q26" si="3">SUM(G7:G25)</f>
        <v>0</v>
      </c>
      <c r="H26" s="48">
        <f t="shared" si="3"/>
        <v>0</v>
      </c>
      <c r="I26" s="48">
        <f t="shared" si="3"/>
        <v>0</v>
      </c>
      <c r="J26" s="48">
        <f t="shared" si="3"/>
        <v>0</v>
      </c>
      <c r="K26" s="48">
        <f t="shared" si="3"/>
        <v>0</v>
      </c>
      <c r="L26" s="48">
        <f t="shared" si="3"/>
        <v>0</v>
      </c>
      <c r="M26" s="48">
        <f t="shared" si="3"/>
        <v>0</v>
      </c>
      <c r="N26" s="48">
        <f t="shared" si="3"/>
        <v>0</v>
      </c>
      <c r="O26" s="48">
        <f t="shared" si="3"/>
        <v>0</v>
      </c>
      <c r="P26" s="48">
        <f t="shared" si="3"/>
        <v>0</v>
      </c>
      <c r="Q26" s="48">
        <f t="shared" si="3"/>
        <v>0</v>
      </c>
      <c r="R26" s="30"/>
    </row>
    <row r="28" spans="1:18" ht="21" customHeight="1" x14ac:dyDescent="0.3">
      <c r="A28" s="1" t="s">
        <v>12</v>
      </c>
      <c r="O28" s="17" t="s">
        <v>34</v>
      </c>
      <c r="P28" s="17"/>
      <c r="Q28" s="17"/>
    </row>
    <row r="29" spans="1:18" ht="15.75" customHeight="1" x14ac:dyDescent="0.25">
      <c r="A29" s="4" t="s">
        <v>37</v>
      </c>
      <c r="O29" s="11" t="s">
        <v>30</v>
      </c>
      <c r="P29" s="11"/>
      <c r="Q29" s="11"/>
    </row>
    <row r="32" spans="1:18" ht="15.75" customHeight="1" x14ac:dyDescent="0.25">
      <c r="O32" s="11" t="s">
        <v>31</v>
      </c>
      <c r="P32" s="11"/>
      <c r="Q32" s="11"/>
    </row>
  </sheetData>
  <mergeCells count="27">
    <mergeCell ref="P4:P5"/>
    <mergeCell ref="A26:E26"/>
    <mergeCell ref="A9:A10"/>
    <mergeCell ref="A11:A12"/>
    <mergeCell ref="A14:A16"/>
    <mergeCell ref="A21:A22"/>
    <mergeCell ref="I4:K4"/>
    <mergeCell ref="D4:D5"/>
    <mergeCell ref="B9:B10"/>
    <mergeCell ref="B11:B12"/>
    <mergeCell ref="B14:B16"/>
    <mergeCell ref="B21:B22"/>
    <mergeCell ref="E4:E5"/>
    <mergeCell ref="O28:Q28"/>
    <mergeCell ref="O29:Q29"/>
    <mergeCell ref="O32:Q32"/>
    <mergeCell ref="A2:Q2"/>
    <mergeCell ref="A3:Q3"/>
    <mergeCell ref="H4:H5"/>
    <mergeCell ref="L4:L5"/>
    <mergeCell ref="M4:O4"/>
    <mergeCell ref="Q4:Q5"/>
    <mergeCell ref="F4:F5"/>
    <mergeCell ref="G4:G5"/>
    <mergeCell ref="A4:A5"/>
    <mergeCell ref="B4:B5"/>
    <mergeCell ref="C4:C5"/>
  </mergeCells>
  <printOptions horizontalCentered="1"/>
  <pageMargins left="0.25" right="0.25" top="0.25" bottom="0.25" header="0.31496062992126" footer="0.31496062992126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'Danh mục'!$A$4:$A$5</xm:f>
          </x14:formula1>
          <xm:sqref>D7:D25</xm:sqref>
        </x14:dataValidation>
        <x14:dataValidation type="list" allowBlank="1" showInputMessage="1" showErrorMessage="1">
          <x14:formula1>
            <xm:f>'Danh mục'!$B$4:$B$7</xm:f>
          </x14:formula1>
          <xm:sqref>E7:E25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7" sqref="B17"/>
    </sheetView>
  </sheetViews>
  <sheetFormatPr defaultRowHeight="12.75" x14ac:dyDescent="0.2"/>
  <cols>
    <col min="1" max="1" width="36" customWidth="1"/>
    <col min="2" max="2" width="24.7109375" customWidth="1"/>
  </cols>
  <sheetData>
    <row r="1" spans="1:2" ht="30" customHeight="1" x14ac:dyDescent="0.2">
      <c r="A1" s="15" t="s">
        <v>2</v>
      </c>
      <c r="B1" s="15" t="s">
        <v>3</v>
      </c>
    </row>
    <row r="2" spans="1:2" ht="12.75" customHeight="1" x14ac:dyDescent="0.2">
      <c r="A2" s="16"/>
      <c r="B2" s="16"/>
    </row>
    <row r="3" spans="1:2" ht="12.75" customHeight="1" x14ac:dyDescent="0.2">
      <c r="A3" s="16"/>
      <c r="B3" s="16"/>
    </row>
    <row r="4" spans="1:2" ht="12.75" customHeight="1" x14ac:dyDescent="0.2">
      <c r="A4" s="8" t="s">
        <v>4</v>
      </c>
      <c r="B4" s="9" t="s">
        <v>8</v>
      </c>
    </row>
    <row r="5" spans="1:2" x14ac:dyDescent="0.2">
      <c r="A5" s="8" t="s">
        <v>5</v>
      </c>
      <c r="B5" s="9" t="s">
        <v>33</v>
      </c>
    </row>
    <row r="6" spans="1:2" x14ac:dyDescent="0.2">
      <c r="A6" s="9"/>
      <c r="B6" s="8" t="s">
        <v>7</v>
      </c>
    </row>
    <row r="7" spans="1:2" x14ac:dyDescent="0.2">
      <c r="A7" s="9"/>
      <c r="B7" s="8" t="s">
        <v>6</v>
      </c>
    </row>
  </sheetData>
  <mergeCells count="2">
    <mergeCell ref="A1:A3"/>
    <mergeCell ref="B1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32"/>
  <sheetViews>
    <sheetView topLeftCell="B7" zoomScaleNormal="100" workbookViewId="0">
      <selection activeCell="C12" sqref="A12:XFD12"/>
    </sheetView>
  </sheetViews>
  <sheetFormatPr defaultColWidth="14.42578125" defaultRowHeight="15.75" customHeight="1" x14ac:dyDescent="0.25"/>
  <cols>
    <col min="1" max="1" width="6.28515625" style="3" customWidth="1"/>
    <col min="2" max="2" width="15.28515625" style="2" customWidth="1"/>
    <col min="3" max="3" width="26.85546875" style="2" bestFit="1" customWidth="1"/>
    <col min="4" max="4" width="13.42578125" style="2" customWidth="1"/>
    <col min="5" max="5" width="16.140625" style="2" customWidth="1"/>
    <col min="6" max="7" width="10.28515625" style="5" customWidth="1"/>
    <col min="8" max="8" width="12.28515625" style="5" customWidth="1"/>
    <col min="9" max="10" width="6.85546875" style="5" customWidth="1"/>
    <col min="11" max="11" width="14" style="5" customWidth="1"/>
    <col min="12" max="16" width="6.85546875" style="5" customWidth="1"/>
    <col min="17" max="17" width="22.28515625" style="5" customWidth="1"/>
    <col min="18" max="16384" width="14.42578125" style="2"/>
  </cols>
  <sheetData>
    <row r="1" spans="1:18" ht="15.75" customHeight="1" x14ac:dyDescent="0.25">
      <c r="A1" s="1" t="s">
        <v>9</v>
      </c>
      <c r="Q1" s="6" t="s">
        <v>28</v>
      </c>
    </row>
    <row r="2" spans="1:18" ht="54" customHeight="1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8" ht="86.25" customHeight="1" x14ac:dyDescent="0.25">
      <c r="A3" s="13" t="s">
        <v>76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8" ht="45.75" customHeight="1" x14ac:dyDescent="0.25">
      <c r="A4" s="14" t="s">
        <v>0</v>
      </c>
      <c r="B4" s="14" t="s">
        <v>53</v>
      </c>
      <c r="C4" s="14" t="s">
        <v>1</v>
      </c>
      <c r="D4" s="10" t="s">
        <v>10</v>
      </c>
      <c r="E4" s="10" t="s">
        <v>11</v>
      </c>
      <c r="F4" s="32" t="s">
        <v>13</v>
      </c>
      <c r="G4" s="32" t="s">
        <v>14</v>
      </c>
      <c r="H4" s="32" t="s">
        <v>36</v>
      </c>
      <c r="I4" s="33" t="s">
        <v>77</v>
      </c>
      <c r="J4" s="34"/>
      <c r="K4" s="35"/>
      <c r="L4" s="31" t="s">
        <v>15</v>
      </c>
      <c r="M4" s="37" t="s">
        <v>79</v>
      </c>
      <c r="N4" s="37"/>
      <c r="O4" s="38"/>
      <c r="P4" s="41" t="s">
        <v>78</v>
      </c>
      <c r="Q4" s="43" t="s">
        <v>73</v>
      </c>
    </row>
    <row r="5" spans="1:18" ht="66" customHeight="1" x14ac:dyDescent="0.25">
      <c r="A5" s="14"/>
      <c r="B5" s="14"/>
      <c r="C5" s="14"/>
      <c r="D5" s="10"/>
      <c r="E5" s="10"/>
      <c r="F5" s="32"/>
      <c r="G5" s="32"/>
      <c r="H5" s="32"/>
      <c r="I5" s="36" t="s">
        <v>71</v>
      </c>
      <c r="J5" s="36" t="s">
        <v>72</v>
      </c>
      <c r="K5" s="36" t="s">
        <v>29</v>
      </c>
      <c r="L5" s="31"/>
      <c r="M5" s="39" t="s">
        <v>17</v>
      </c>
      <c r="N5" s="40" t="s">
        <v>16</v>
      </c>
      <c r="O5" s="40" t="s">
        <v>18</v>
      </c>
      <c r="P5" s="42"/>
      <c r="Q5" s="43"/>
    </row>
    <row r="6" spans="1:18" s="3" customFormat="1" ht="15" x14ac:dyDescent="0.25">
      <c r="A6" s="44" t="s">
        <v>19</v>
      </c>
      <c r="B6" s="44" t="s">
        <v>20</v>
      </c>
      <c r="C6" s="44" t="s">
        <v>21</v>
      </c>
      <c r="D6" s="44" t="s">
        <v>22</v>
      </c>
      <c r="E6" s="44" t="s">
        <v>23</v>
      </c>
      <c r="F6" s="44" t="s">
        <v>74</v>
      </c>
      <c r="G6" s="44" t="s">
        <v>75</v>
      </c>
      <c r="H6" s="44" t="s">
        <v>84</v>
      </c>
      <c r="I6" s="44" t="s">
        <v>24</v>
      </c>
      <c r="J6" s="44" t="s">
        <v>80</v>
      </c>
      <c r="K6" s="44" t="s">
        <v>85</v>
      </c>
      <c r="L6" s="44" t="s">
        <v>25</v>
      </c>
      <c r="M6" s="44" t="s">
        <v>26</v>
      </c>
      <c r="N6" s="44" t="s">
        <v>27</v>
      </c>
      <c r="O6" s="44" t="s">
        <v>81</v>
      </c>
      <c r="P6" s="44" t="s">
        <v>82</v>
      </c>
      <c r="Q6" s="44" t="s">
        <v>86</v>
      </c>
    </row>
    <row r="7" spans="1:18" s="3" customFormat="1" ht="15" x14ac:dyDescent="0.25">
      <c r="A7" s="18">
        <v>1</v>
      </c>
      <c r="B7" s="19" t="s">
        <v>54</v>
      </c>
      <c r="C7" s="7" t="s">
        <v>38</v>
      </c>
      <c r="D7" s="7" t="s">
        <v>4</v>
      </c>
      <c r="E7" s="7" t="s">
        <v>8</v>
      </c>
      <c r="F7" s="20">
        <v>954</v>
      </c>
      <c r="G7" s="7">
        <v>954</v>
      </c>
      <c r="H7" s="29">
        <f>F7-G7</f>
        <v>0</v>
      </c>
      <c r="I7" s="7">
        <v>779</v>
      </c>
      <c r="J7" s="7">
        <v>0</v>
      </c>
      <c r="K7" s="7">
        <f>I7+J7</f>
        <v>779</v>
      </c>
      <c r="L7" s="29">
        <v>2</v>
      </c>
      <c r="M7" s="29"/>
      <c r="N7" s="7"/>
      <c r="O7" s="7"/>
      <c r="P7" s="7">
        <v>97</v>
      </c>
      <c r="Q7" s="29">
        <f>G7-K7-L7-P7</f>
        <v>76</v>
      </c>
      <c r="R7" s="30"/>
    </row>
    <row r="8" spans="1:18" s="3" customFormat="1" ht="15" x14ac:dyDescent="0.25">
      <c r="A8" s="18">
        <v>2</v>
      </c>
      <c r="B8" s="19" t="s">
        <v>55</v>
      </c>
      <c r="C8" s="7" t="s">
        <v>39</v>
      </c>
      <c r="D8" s="7" t="s">
        <v>4</v>
      </c>
      <c r="E8" s="7" t="s">
        <v>8</v>
      </c>
      <c r="F8" s="20">
        <v>660</v>
      </c>
      <c r="G8" s="7">
        <v>648</v>
      </c>
      <c r="H8" s="29">
        <f t="shared" ref="H8:H25" si="0">F8-G8</f>
        <v>12</v>
      </c>
      <c r="I8" s="7">
        <v>541</v>
      </c>
      <c r="J8" s="7">
        <v>5</v>
      </c>
      <c r="K8" s="7">
        <f t="shared" ref="K8:K25" si="1">I8+J8</f>
        <v>546</v>
      </c>
      <c r="L8" s="7">
        <v>0</v>
      </c>
      <c r="M8" s="7"/>
      <c r="N8" s="7"/>
      <c r="O8" s="7"/>
      <c r="P8" s="7">
        <v>0</v>
      </c>
      <c r="Q8" s="29">
        <f>G8-K8-L8-P8</f>
        <v>102</v>
      </c>
      <c r="R8" s="30"/>
    </row>
    <row r="9" spans="1:18" s="3" customFormat="1" ht="15" x14ac:dyDescent="0.25">
      <c r="A9" s="21">
        <v>3</v>
      </c>
      <c r="B9" s="22" t="s">
        <v>56</v>
      </c>
      <c r="C9" s="7" t="s">
        <v>40</v>
      </c>
      <c r="D9" s="7" t="s">
        <v>4</v>
      </c>
      <c r="E9" s="7" t="s">
        <v>8</v>
      </c>
      <c r="F9" s="20">
        <v>405</v>
      </c>
      <c r="G9" s="7">
        <v>401</v>
      </c>
      <c r="H9" s="29">
        <f t="shared" si="0"/>
        <v>4</v>
      </c>
      <c r="I9" s="7">
        <v>302</v>
      </c>
      <c r="J9" s="7">
        <v>0</v>
      </c>
      <c r="K9" s="7">
        <f t="shared" si="1"/>
        <v>302</v>
      </c>
      <c r="L9" s="7">
        <v>3</v>
      </c>
      <c r="M9" s="7"/>
      <c r="N9" s="7"/>
      <c r="O9" s="7"/>
      <c r="P9" s="7">
        <v>18</v>
      </c>
      <c r="Q9" s="29">
        <f>G9-K9-L9-P9</f>
        <v>78</v>
      </c>
      <c r="R9" s="30"/>
    </row>
    <row r="10" spans="1:18" s="3" customFormat="1" ht="15" x14ac:dyDescent="0.25">
      <c r="A10" s="23"/>
      <c r="B10" s="24"/>
      <c r="C10" s="7" t="s">
        <v>68</v>
      </c>
      <c r="D10" s="7" t="s">
        <v>5</v>
      </c>
      <c r="E10" s="7" t="s">
        <v>6</v>
      </c>
      <c r="F10" s="20">
        <v>327</v>
      </c>
      <c r="G10" s="7">
        <v>327</v>
      </c>
      <c r="H10" s="29">
        <f t="shared" si="0"/>
        <v>0</v>
      </c>
      <c r="I10" s="7">
        <v>263</v>
      </c>
      <c r="J10" s="7">
        <v>5</v>
      </c>
      <c r="K10" s="7">
        <f t="shared" si="1"/>
        <v>268</v>
      </c>
      <c r="L10" s="7">
        <v>6</v>
      </c>
      <c r="M10" s="7"/>
      <c r="N10" s="7"/>
      <c r="O10" s="7"/>
      <c r="P10" s="7">
        <v>44</v>
      </c>
      <c r="Q10" s="29">
        <f>G10-K10-L10-P10</f>
        <v>9</v>
      </c>
      <c r="R10" s="30"/>
    </row>
    <row r="11" spans="1:18" s="3" customFormat="1" ht="15" x14ac:dyDescent="0.25">
      <c r="A11" s="21">
        <v>4</v>
      </c>
      <c r="B11" s="22" t="s">
        <v>57</v>
      </c>
      <c r="C11" s="7" t="s">
        <v>41</v>
      </c>
      <c r="D11" s="7" t="s">
        <v>4</v>
      </c>
      <c r="E11" s="7" t="s">
        <v>8</v>
      </c>
      <c r="F11" s="20">
        <v>988</v>
      </c>
      <c r="G11" s="7">
        <v>944</v>
      </c>
      <c r="H11" s="29">
        <f t="shared" si="0"/>
        <v>44</v>
      </c>
      <c r="I11" s="7">
        <v>860</v>
      </c>
      <c r="J11" s="7">
        <v>10</v>
      </c>
      <c r="K11" s="7">
        <f t="shared" si="1"/>
        <v>870</v>
      </c>
      <c r="L11" s="7">
        <v>2</v>
      </c>
      <c r="M11" s="7"/>
      <c r="N11" s="7"/>
      <c r="O11" s="7"/>
      <c r="P11" s="7">
        <v>1</v>
      </c>
      <c r="Q11" s="29">
        <f>G11-K11-L11-P11</f>
        <v>71</v>
      </c>
      <c r="R11" s="30"/>
    </row>
    <row r="12" spans="1:18" s="3" customFormat="1" ht="15" x14ac:dyDescent="0.25">
      <c r="A12" s="23"/>
      <c r="B12" s="24"/>
      <c r="C12" s="50" t="s">
        <v>69</v>
      </c>
      <c r="D12" s="7" t="s">
        <v>5</v>
      </c>
      <c r="E12" s="7" t="s">
        <v>6</v>
      </c>
      <c r="F12" s="20">
        <v>373</v>
      </c>
      <c r="G12" s="7">
        <v>369</v>
      </c>
      <c r="H12" s="29">
        <f t="shared" si="0"/>
        <v>4</v>
      </c>
      <c r="I12" s="7"/>
      <c r="J12" s="7"/>
      <c r="K12" s="7">
        <f t="shared" si="1"/>
        <v>0</v>
      </c>
      <c r="L12" s="7"/>
      <c r="M12" s="7"/>
      <c r="N12" s="7"/>
      <c r="O12" s="7"/>
      <c r="P12" s="7"/>
      <c r="Q12" s="29">
        <f>G12-K12-L12-P12</f>
        <v>369</v>
      </c>
      <c r="R12" s="30"/>
    </row>
    <row r="13" spans="1:18" s="3" customFormat="1" ht="15" x14ac:dyDescent="0.25">
      <c r="A13" s="18">
        <v>5</v>
      </c>
      <c r="B13" s="19" t="s">
        <v>58</v>
      </c>
      <c r="C13" s="7" t="s">
        <v>42</v>
      </c>
      <c r="D13" s="7" t="s">
        <v>5</v>
      </c>
      <c r="E13" s="7" t="s">
        <v>6</v>
      </c>
      <c r="F13" s="20">
        <v>427</v>
      </c>
      <c r="G13" s="7">
        <v>413</v>
      </c>
      <c r="H13" s="29">
        <f t="shared" si="0"/>
        <v>14</v>
      </c>
      <c r="I13" s="7">
        <v>346</v>
      </c>
      <c r="J13" s="7">
        <v>8</v>
      </c>
      <c r="K13" s="7">
        <f t="shared" si="1"/>
        <v>354</v>
      </c>
      <c r="L13" s="7"/>
      <c r="M13" s="7"/>
      <c r="N13" s="7"/>
      <c r="O13" s="7"/>
      <c r="P13" s="7"/>
      <c r="Q13" s="29">
        <f>G13-K13-L13-P13</f>
        <v>59</v>
      </c>
      <c r="R13" s="30"/>
    </row>
    <row r="14" spans="1:18" s="3" customFormat="1" ht="15" x14ac:dyDescent="0.25">
      <c r="A14" s="21">
        <v>6</v>
      </c>
      <c r="B14" s="22" t="s">
        <v>59</v>
      </c>
      <c r="C14" s="7" t="s">
        <v>43</v>
      </c>
      <c r="D14" s="7" t="s">
        <v>4</v>
      </c>
      <c r="E14" s="7" t="s">
        <v>8</v>
      </c>
      <c r="F14" s="20">
        <v>483</v>
      </c>
      <c r="G14" s="7">
        <v>472</v>
      </c>
      <c r="H14" s="29">
        <f t="shared" si="0"/>
        <v>11</v>
      </c>
      <c r="I14" s="7">
        <v>394</v>
      </c>
      <c r="J14" s="7">
        <v>2</v>
      </c>
      <c r="K14" s="7">
        <f t="shared" si="1"/>
        <v>396</v>
      </c>
      <c r="L14" s="7">
        <v>1</v>
      </c>
      <c r="M14" s="7"/>
      <c r="N14" s="7"/>
      <c r="O14" s="7"/>
      <c r="P14" s="7"/>
      <c r="Q14" s="29">
        <f>G14-K14-L14-P14</f>
        <v>75</v>
      </c>
      <c r="R14" s="30"/>
    </row>
    <row r="15" spans="1:18" s="3" customFormat="1" ht="15" x14ac:dyDescent="0.25">
      <c r="A15" s="25"/>
      <c r="B15" s="26"/>
      <c r="C15" s="7" t="s">
        <v>44</v>
      </c>
      <c r="D15" s="7" t="s">
        <v>5</v>
      </c>
      <c r="E15" s="7" t="s">
        <v>7</v>
      </c>
      <c r="F15" s="20">
        <v>565</v>
      </c>
      <c r="G15" s="7">
        <v>415</v>
      </c>
      <c r="H15" s="29">
        <f t="shared" si="0"/>
        <v>150</v>
      </c>
      <c r="I15" s="7">
        <v>372</v>
      </c>
      <c r="J15" s="7">
        <v>4</v>
      </c>
      <c r="K15" s="7">
        <f t="shared" si="1"/>
        <v>376</v>
      </c>
      <c r="L15" s="7">
        <v>1</v>
      </c>
      <c r="M15" s="7"/>
      <c r="N15" s="7"/>
      <c r="O15" s="7"/>
      <c r="P15" s="7"/>
      <c r="Q15" s="29">
        <f>G15-K15-L15-P15</f>
        <v>38</v>
      </c>
      <c r="R15" s="30"/>
    </row>
    <row r="16" spans="1:18" s="3" customFormat="1" ht="15" x14ac:dyDescent="0.25">
      <c r="A16" s="23"/>
      <c r="B16" s="24"/>
      <c r="C16" s="7" t="s">
        <v>70</v>
      </c>
      <c r="D16" s="7" t="s">
        <v>5</v>
      </c>
      <c r="E16" s="7" t="s">
        <v>33</v>
      </c>
      <c r="F16" s="20">
        <v>46</v>
      </c>
      <c r="G16" s="7">
        <v>39</v>
      </c>
      <c r="H16" s="29">
        <f t="shared" si="0"/>
        <v>7</v>
      </c>
      <c r="I16" s="7">
        <v>39</v>
      </c>
      <c r="J16" s="7"/>
      <c r="K16" s="7">
        <f t="shared" si="1"/>
        <v>39</v>
      </c>
      <c r="L16" s="7"/>
      <c r="M16" s="7"/>
      <c r="N16" s="7"/>
      <c r="O16" s="7"/>
      <c r="P16" s="7"/>
      <c r="Q16" s="29">
        <f>G16-K16-L16-P16</f>
        <v>0</v>
      </c>
      <c r="R16" s="30"/>
    </row>
    <row r="17" spans="1:18" s="3" customFormat="1" ht="15" x14ac:dyDescent="0.25">
      <c r="A17" s="18">
        <v>7</v>
      </c>
      <c r="B17" s="19" t="s">
        <v>60</v>
      </c>
      <c r="C17" s="7" t="s">
        <v>45</v>
      </c>
      <c r="D17" s="7" t="s">
        <v>4</v>
      </c>
      <c r="E17" s="7" t="s">
        <v>8</v>
      </c>
      <c r="F17" s="20">
        <v>346</v>
      </c>
      <c r="G17" s="7">
        <v>344</v>
      </c>
      <c r="H17" s="29">
        <f t="shared" si="0"/>
        <v>2</v>
      </c>
      <c r="I17" s="7">
        <v>323</v>
      </c>
      <c r="J17" s="7">
        <v>0</v>
      </c>
      <c r="K17" s="7">
        <f t="shared" si="1"/>
        <v>323</v>
      </c>
      <c r="L17" s="7">
        <v>0</v>
      </c>
      <c r="M17" s="7"/>
      <c r="N17" s="7"/>
      <c r="O17" s="7"/>
      <c r="P17" s="7">
        <v>3</v>
      </c>
      <c r="Q17" s="29">
        <f>G17-K17-L17-P17</f>
        <v>18</v>
      </c>
      <c r="R17" s="30"/>
    </row>
    <row r="18" spans="1:18" s="3" customFormat="1" ht="15" x14ac:dyDescent="0.25">
      <c r="A18" s="18">
        <v>8</v>
      </c>
      <c r="B18" s="19" t="s">
        <v>61</v>
      </c>
      <c r="C18" s="7" t="s">
        <v>46</v>
      </c>
      <c r="D18" s="7" t="s">
        <v>4</v>
      </c>
      <c r="E18" s="7" t="s">
        <v>8</v>
      </c>
      <c r="F18" s="20">
        <v>609</v>
      </c>
      <c r="G18" s="7">
        <v>588</v>
      </c>
      <c r="H18" s="29">
        <f t="shared" si="0"/>
        <v>21</v>
      </c>
      <c r="I18" s="7">
        <v>519</v>
      </c>
      <c r="J18" s="7">
        <v>2</v>
      </c>
      <c r="K18" s="7">
        <f t="shared" si="1"/>
        <v>521</v>
      </c>
      <c r="L18" s="7">
        <v>3</v>
      </c>
      <c r="M18" s="7"/>
      <c r="N18" s="7"/>
      <c r="O18" s="7"/>
      <c r="P18" s="7"/>
      <c r="Q18" s="29">
        <f>G18-K18-L18-P18</f>
        <v>64</v>
      </c>
      <c r="R18" s="30"/>
    </row>
    <row r="19" spans="1:18" s="3" customFormat="1" ht="15" x14ac:dyDescent="0.25">
      <c r="A19" s="18">
        <v>9</v>
      </c>
      <c r="B19" s="19" t="s">
        <v>62</v>
      </c>
      <c r="C19" s="7" t="s">
        <v>35</v>
      </c>
      <c r="D19" s="7" t="s">
        <v>4</v>
      </c>
      <c r="E19" s="7" t="s">
        <v>8</v>
      </c>
      <c r="F19" s="20">
        <v>812</v>
      </c>
      <c r="G19" s="7">
        <v>812</v>
      </c>
      <c r="H19" s="29">
        <f t="shared" si="0"/>
        <v>0</v>
      </c>
      <c r="I19" s="7">
        <v>807</v>
      </c>
      <c r="J19" s="7">
        <v>5</v>
      </c>
      <c r="K19" s="7">
        <f t="shared" si="1"/>
        <v>812</v>
      </c>
      <c r="L19" s="7"/>
      <c r="M19" s="7"/>
      <c r="N19" s="7"/>
      <c r="O19" s="7"/>
      <c r="P19" s="7"/>
      <c r="Q19" s="29">
        <f>G19-K19-L19-P19</f>
        <v>0</v>
      </c>
      <c r="R19" s="30"/>
    </row>
    <row r="20" spans="1:18" s="3" customFormat="1" ht="15" x14ac:dyDescent="0.25">
      <c r="A20" s="18">
        <v>10</v>
      </c>
      <c r="B20" s="19" t="s">
        <v>63</v>
      </c>
      <c r="C20" s="7" t="s">
        <v>47</v>
      </c>
      <c r="D20" s="7" t="s">
        <v>4</v>
      </c>
      <c r="E20" s="7" t="s">
        <v>8</v>
      </c>
      <c r="F20" s="20">
        <v>907</v>
      </c>
      <c r="G20" s="7">
        <v>844</v>
      </c>
      <c r="H20" s="29">
        <f t="shared" si="0"/>
        <v>63</v>
      </c>
      <c r="I20" s="7">
        <v>814</v>
      </c>
      <c r="J20" s="7">
        <v>3</v>
      </c>
      <c r="K20" s="7">
        <f t="shared" si="1"/>
        <v>817</v>
      </c>
      <c r="L20" s="7">
        <v>8</v>
      </c>
      <c r="M20" s="7"/>
      <c r="N20" s="7"/>
      <c r="O20" s="7"/>
      <c r="P20" s="7"/>
      <c r="Q20" s="29">
        <f>G20-K20-L20-P20</f>
        <v>19</v>
      </c>
      <c r="R20" s="30"/>
    </row>
    <row r="21" spans="1:18" s="3" customFormat="1" ht="15" x14ac:dyDescent="0.25">
      <c r="A21" s="27">
        <v>11</v>
      </c>
      <c r="B21" s="28" t="s">
        <v>64</v>
      </c>
      <c r="C21" s="7" t="s">
        <v>48</v>
      </c>
      <c r="D21" s="7" t="s">
        <v>4</v>
      </c>
      <c r="E21" s="7" t="s">
        <v>8</v>
      </c>
      <c r="F21" s="20">
        <v>272</v>
      </c>
      <c r="G21" s="7">
        <v>268</v>
      </c>
      <c r="H21" s="29">
        <f t="shared" si="0"/>
        <v>4</v>
      </c>
      <c r="I21" s="7">
        <v>254</v>
      </c>
      <c r="J21" s="7">
        <v>0</v>
      </c>
      <c r="K21" s="7">
        <f t="shared" si="1"/>
        <v>254</v>
      </c>
      <c r="L21" s="7">
        <v>0</v>
      </c>
      <c r="M21" s="7"/>
      <c r="N21" s="7"/>
      <c r="O21" s="7"/>
      <c r="P21" s="7">
        <v>3</v>
      </c>
      <c r="Q21" s="29">
        <f>G21-K21-L21-P21</f>
        <v>11</v>
      </c>
      <c r="R21" s="30"/>
    </row>
    <row r="22" spans="1:18" s="3" customFormat="1" ht="15" x14ac:dyDescent="0.25">
      <c r="A22" s="27"/>
      <c r="B22" s="28"/>
      <c r="C22" s="50" t="s">
        <v>49</v>
      </c>
      <c r="D22" s="7" t="s">
        <v>5</v>
      </c>
      <c r="E22" s="7" t="s">
        <v>6</v>
      </c>
      <c r="F22" s="20">
        <v>10</v>
      </c>
      <c r="G22" s="7">
        <v>10</v>
      </c>
      <c r="H22" s="29">
        <f t="shared" si="0"/>
        <v>0</v>
      </c>
      <c r="I22" s="7"/>
      <c r="J22" s="7"/>
      <c r="K22" s="7">
        <f t="shared" si="1"/>
        <v>0</v>
      </c>
      <c r="L22" s="7"/>
      <c r="M22" s="7"/>
      <c r="N22" s="7"/>
      <c r="O22" s="7"/>
      <c r="P22" s="7"/>
      <c r="Q22" s="29">
        <f>G22-K22-L22-P22</f>
        <v>10</v>
      </c>
      <c r="R22" s="30"/>
    </row>
    <row r="23" spans="1:18" s="3" customFormat="1" ht="15" x14ac:dyDescent="0.25">
      <c r="A23" s="18">
        <v>12</v>
      </c>
      <c r="B23" s="19" t="s">
        <v>65</v>
      </c>
      <c r="C23" s="7" t="s">
        <v>50</v>
      </c>
      <c r="D23" s="7" t="s">
        <v>4</v>
      </c>
      <c r="E23" s="7" t="s">
        <v>8</v>
      </c>
      <c r="F23" s="20">
        <v>522</v>
      </c>
      <c r="G23" s="7">
        <v>475</v>
      </c>
      <c r="H23" s="29">
        <f t="shared" si="0"/>
        <v>47</v>
      </c>
      <c r="I23" s="7">
        <v>469</v>
      </c>
      <c r="J23" s="7">
        <v>5</v>
      </c>
      <c r="K23" s="7">
        <f t="shared" si="1"/>
        <v>474</v>
      </c>
      <c r="L23" s="7">
        <v>1</v>
      </c>
      <c r="M23" s="7"/>
      <c r="N23" s="7"/>
      <c r="O23" s="7"/>
      <c r="P23" s="7">
        <v>0</v>
      </c>
      <c r="Q23" s="29">
        <f>G23-K23-L23-P23</f>
        <v>0</v>
      </c>
      <c r="R23" s="30"/>
    </row>
    <row r="24" spans="1:18" s="3" customFormat="1" ht="15" x14ac:dyDescent="0.25">
      <c r="A24" s="18">
        <v>13</v>
      </c>
      <c r="B24" s="19" t="s">
        <v>66</v>
      </c>
      <c r="C24" s="7" t="s">
        <v>51</v>
      </c>
      <c r="D24" s="7" t="s">
        <v>4</v>
      </c>
      <c r="E24" s="7" t="s">
        <v>8</v>
      </c>
      <c r="F24" s="20">
        <v>874</v>
      </c>
      <c r="G24" s="7">
        <v>823</v>
      </c>
      <c r="H24" s="29">
        <f t="shared" si="0"/>
        <v>51</v>
      </c>
      <c r="I24" s="7">
        <v>764</v>
      </c>
      <c r="J24" s="7">
        <v>8</v>
      </c>
      <c r="K24" s="7">
        <f t="shared" si="1"/>
        <v>772</v>
      </c>
      <c r="L24" s="7"/>
      <c r="M24" s="7"/>
      <c r="N24" s="7"/>
      <c r="O24" s="7"/>
      <c r="P24" s="7">
        <v>9</v>
      </c>
      <c r="Q24" s="29">
        <f>G24-K24-L24-P24</f>
        <v>42</v>
      </c>
      <c r="R24" s="30"/>
    </row>
    <row r="25" spans="1:18" s="3" customFormat="1" ht="15" x14ac:dyDescent="0.25">
      <c r="A25" s="18">
        <v>14</v>
      </c>
      <c r="B25" s="19" t="s">
        <v>67</v>
      </c>
      <c r="C25" s="7" t="s">
        <v>52</v>
      </c>
      <c r="D25" s="7" t="s">
        <v>4</v>
      </c>
      <c r="E25" s="7" t="s">
        <v>8</v>
      </c>
      <c r="F25" s="20">
        <v>556</v>
      </c>
      <c r="G25" s="7">
        <v>552</v>
      </c>
      <c r="H25" s="29">
        <f t="shared" si="0"/>
        <v>4</v>
      </c>
      <c r="I25" s="7">
        <v>505</v>
      </c>
      <c r="J25" s="7">
        <v>2</v>
      </c>
      <c r="K25" s="7">
        <f t="shared" si="1"/>
        <v>507</v>
      </c>
      <c r="L25" s="7">
        <v>15</v>
      </c>
      <c r="M25" s="7"/>
      <c r="N25" s="7"/>
      <c r="O25" s="7"/>
      <c r="P25" s="7">
        <v>13</v>
      </c>
      <c r="Q25" s="29">
        <f>G25-K25-L25-P25</f>
        <v>17</v>
      </c>
      <c r="R25" s="30"/>
    </row>
    <row r="26" spans="1:18" s="3" customFormat="1" ht="15" x14ac:dyDescent="0.25">
      <c r="A26" s="45" t="s">
        <v>83</v>
      </c>
      <c r="B26" s="46"/>
      <c r="C26" s="46"/>
      <c r="D26" s="46"/>
      <c r="E26" s="47"/>
      <c r="F26" s="48">
        <f>SUM(F7:F25)</f>
        <v>10136</v>
      </c>
      <c r="G26" s="48">
        <f t="shared" ref="G26:Q26" si="2">SUM(G7:G25)</f>
        <v>9698</v>
      </c>
      <c r="H26" s="48">
        <f t="shared" si="2"/>
        <v>438</v>
      </c>
      <c r="I26" s="48">
        <f t="shared" si="2"/>
        <v>8351</v>
      </c>
      <c r="J26" s="48">
        <f t="shared" si="2"/>
        <v>59</v>
      </c>
      <c r="K26" s="48">
        <f t="shared" si="2"/>
        <v>8410</v>
      </c>
      <c r="L26" s="48">
        <f t="shared" si="2"/>
        <v>42</v>
      </c>
      <c r="M26" s="48">
        <f t="shared" si="2"/>
        <v>0</v>
      </c>
      <c r="N26" s="48">
        <f t="shared" si="2"/>
        <v>0</v>
      </c>
      <c r="O26" s="48">
        <f t="shared" si="2"/>
        <v>0</v>
      </c>
      <c r="P26" s="48">
        <f t="shared" si="2"/>
        <v>188</v>
      </c>
      <c r="Q26" s="48">
        <f t="shared" si="2"/>
        <v>1058</v>
      </c>
      <c r="R26" s="30"/>
    </row>
    <row r="28" spans="1:18" ht="21" customHeight="1" x14ac:dyDescent="0.3">
      <c r="A28" s="1" t="s">
        <v>12</v>
      </c>
      <c r="O28" s="17" t="s">
        <v>34</v>
      </c>
      <c r="P28" s="17"/>
      <c r="Q28" s="17"/>
    </row>
    <row r="29" spans="1:18" ht="15.75" customHeight="1" x14ac:dyDescent="0.25">
      <c r="A29" s="4" t="s">
        <v>37</v>
      </c>
      <c r="O29" s="11" t="s">
        <v>30</v>
      </c>
      <c r="P29" s="11"/>
      <c r="Q29" s="11"/>
    </row>
    <row r="32" spans="1:18" ht="15.75" customHeight="1" x14ac:dyDescent="0.25">
      <c r="O32" s="11" t="s">
        <v>31</v>
      </c>
      <c r="P32" s="11"/>
      <c r="Q32" s="11"/>
    </row>
  </sheetData>
  <mergeCells count="27">
    <mergeCell ref="A26:E26"/>
    <mergeCell ref="O28:Q28"/>
    <mergeCell ref="O29:Q29"/>
    <mergeCell ref="O32:Q32"/>
    <mergeCell ref="A11:A12"/>
    <mergeCell ref="B11:B12"/>
    <mergeCell ref="A14:A16"/>
    <mergeCell ref="B14:B16"/>
    <mergeCell ref="A21:A22"/>
    <mergeCell ref="B21:B22"/>
    <mergeCell ref="I4:K4"/>
    <mergeCell ref="L4:L5"/>
    <mergeCell ref="M4:O4"/>
    <mergeCell ref="P4:P5"/>
    <mergeCell ref="Q4:Q5"/>
    <mergeCell ref="A9:A10"/>
    <mergeCell ref="B9:B10"/>
    <mergeCell ref="A2:Q2"/>
    <mergeCell ref="A3:Q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25" right="0.25" top="0.25" bottom="0.25" header="0.31496062992126" footer="0.31496062992126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'Danh mục'!$B$4:$B$7</xm:f>
          </x14:formula1>
          <xm:sqref>E7:E25</xm:sqref>
        </x14:dataValidation>
        <x14:dataValidation type="list" allowBlank="1" showInputMessage="1" showErrorMessage="1">
          <x14:formula1>
            <xm:f>'Danh mục'!$A$4:$A$5</xm:f>
          </x14:formula1>
          <xm:sqref>D7:D25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MẪU 1</vt:lpstr>
      <vt:lpstr>Danh mục</vt:lpstr>
      <vt:lpstr>Tham khao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TPTDM</dc:creator>
  <cp:lastModifiedBy>PGD-TPTDM</cp:lastModifiedBy>
  <cp:lastPrinted>2021-11-11T05:12:39Z</cp:lastPrinted>
  <dcterms:created xsi:type="dcterms:W3CDTF">2021-10-22T18:09:05Z</dcterms:created>
  <dcterms:modified xsi:type="dcterms:W3CDTF">2021-11-11T05:15:33Z</dcterms:modified>
</cp:coreProperties>
</file>